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firstSheet="2" activeTab="4"/>
  </bookViews>
  <sheets>
    <sheet name="výsledky mimi kat I" sheetId="1" r:id="rId1"/>
    <sheet name="výsledky nejmladší ž kat I I" sheetId="2" r:id="rId2"/>
    <sheet name="výsledky mladší ž kat III" sheetId="3" r:id="rId3"/>
    <sheet name="výsledky starší ž kat IV" sheetId="4" r:id="rId4"/>
    <sheet name="výsledky žákyně B kat V" sheetId="5" r:id="rId5"/>
    <sheet name="výsledky juniorky, ženy B kat V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<sst xmlns="http://schemas.openxmlformats.org/spreadsheetml/2006/main" count="491" uniqueCount="169">
  <si>
    <t>Nela KRAJŇÁKOVÁ</t>
  </si>
  <si>
    <t>Slovan J.Hradec</t>
  </si>
  <si>
    <t>Karolína TŮMOVÁ</t>
  </si>
  <si>
    <t>SG Pelhřimov</t>
  </si>
  <si>
    <t>Eliška KRAJŇÁKOVÁ</t>
  </si>
  <si>
    <t>Kateřina TOMŠŮ</t>
  </si>
  <si>
    <t>Tereza STAŇKOVÁ</t>
  </si>
  <si>
    <t>Zlatka VRATIŠOVSKÁ</t>
  </si>
  <si>
    <t>Karolina KAMENICKÁ</t>
  </si>
  <si>
    <t>Kristýna ZIKOVÁ</t>
  </si>
  <si>
    <t>N.Včelnice</t>
  </si>
  <si>
    <t>Kristýna BARTOŠOVÁ</t>
  </si>
  <si>
    <t>Sokol H.Počernice</t>
  </si>
  <si>
    <t>Tereza HÁNOVÁ</t>
  </si>
  <si>
    <t>Karolína MIČKOVÁ</t>
  </si>
  <si>
    <t>Loko Veselí n/L.</t>
  </si>
  <si>
    <t>Pavla VOZOBULOVÁ</t>
  </si>
  <si>
    <t>Š. Vimperk</t>
  </si>
  <si>
    <t>Kateřina ŠVEHLOVÁ</t>
  </si>
  <si>
    <t>Merkur Č.Buděj.</t>
  </si>
  <si>
    <t>Adéla KAŠPAROVÁ</t>
  </si>
  <si>
    <t>Neli FOLBRECHTOVÁ</t>
  </si>
  <si>
    <t>Amálie ŘEHOUŠKOVÁ</t>
  </si>
  <si>
    <t>Bětka ROUSKOVÁ</t>
  </si>
  <si>
    <t>Eliška ZAŇÁKOVÁ</t>
  </si>
  <si>
    <t>Eliška ŠVECOVÁ</t>
  </si>
  <si>
    <t>Viktorie VÍTOVÁ</t>
  </si>
  <si>
    <t>Daniela VAŠICOVÁ</t>
  </si>
  <si>
    <t>Zuzana PUČEJDLOVÁ</t>
  </si>
  <si>
    <t>Sára CHROMÁ</t>
  </si>
  <si>
    <t>Francizka PERLE</t>
  </si>
  <si>
    <t>Kamila JÁŠOVÁ</t>
  </si>
  <si>
    <t>Leontýna PAVLÍKOVÁ</t>
  </si>
  <si>
    <t>Tereza CHVÁTALOVÁ</t>
  </si>
  <si>
    <t>Magdaléna PICKOVÁ</t>
  </si>
  <si>
    <t>Marie SLABÁ</t>
  </si>
  <si>
    <t>Spartak S.Ústí</t>
  </si>
  <si>
    <t>Aneta BŘENDOVÁ</t>
  </si>
  <si>
    <t>Kateřina AUBRECHTOVÁ</t>
  </si>
  <si>
    <t>Jiskra Třeboň</t>
  </si>
  <si>
    <t>Agáta KÜMMELOVÁ</t>
  </si>
  <si>
    <t>Michaela KŘÍŽOVÁ</t>
  </si>
  <si>
    <t>Sokol Milevsko</t>
  </si>
  <si>
    <t>Lucie VÁGNEROVÁ</t>
  </si>
  <si>
    <t>Kateřina PAZDÍRKOVÁ</t>
  </si>
  <si>
    <t>Adéla PODLAHOVÁ</t>
  </si>
  <si>
    <t>Radka PŘÍLEPKOVÁ</t>
  </si>
  <si>
    <t>Sofie FLAŠKOVÁ</t>
  </si>
  <si>
    <t>Karolína KLÁŠTERKOVÁ</t>
  </si>
  <si>
    <t>Klára HONZÍKOVÁ</t>
  </si>
  <si>
    <t>Lucie JEŽKOVÁ</t>
  </si>
  <si>
    <t>Adéla BOROVIČKOVÁ</t>
  </si>
  <si>
    <t>Bára HAJNÁ</t>
  </si>
  <si>
    <t>Kateřina LUDVÍKOVÁ</t>
  </si>
  <si>
    <t>Alžběta FIALOVÁ</t>
  </si>
  <si>
    <t>Michaela ZÁHOROVÁ</t>
  </si>
  <si>
    <t>Karolína HANZALOVÁ</t>
  </si>
  <si>
    <t>Aneta ELEDEROVÁ</t>
  </si>
  <si>
    <t>Lucie PECÍNOVÁ</t>
  </si>
  <si>
    <t>Lucie NOUZOVÁ</t>
  </si>
  <si>
    <t>Dorota ŠABLATÚROVÁ</t>
  </si>
  <si>
    <t>Viktorie VAŇKOVÁ</t>
  </si>
  <si>
    <t>Ema VONDRÁŽKOVÁ</t>
  </si>
  <si>
    <t>Tereza MALECHOVÁ</t>
  </si>
  <si>
    <t>Trang Marie TA NGUYEN</t>
  </si>
  <si>
    <t>Justýna HOLICKÁ</t>
  </si>
  <si>
    <t>Markéta LIŠKOVÁ</t>
  </si>
  <si>
    <t>Barbora JAROŠOVÁ</t>
  </si>
  <si>
    <t>Lucie HOREJŠOVÁ</t>
  </si>
  <si>
    <t>Vanda PETŘÍKOVÁ</t>
  </si>
  <si>
    <t>Gabriela VESELÁ</t>
  </si>
  <si>
    <t>Klára BUZKOVÁ</t>
  </si>
  <si>
    <t>Karolína PODLAHOVÁ</t>
  </si>
  <si>
    <t>Lucie ŠORŠOVÁ</t>
  </si>
  <si>
    <t>Petra CHALUPOVÁ</t>
  </si>
  <si>
    <t>Tereza LAPKOVÁ</t>
  </si>
  <si>
    <t>Aneta MATYŠOVÁ</t>
  </si>
  <si>
    <t>Kateřina VYBÍRALOVÁ</t>
  </si>
  <si>
    <t>Kristýna BLAFKOVÁ</t>
  </si>
  <si>
    <t>Eliška KREJČÍ</t>
  </si>
  <si>
    <t>Sára WAGNEROVÁ</t>
  </si>
  <si>
    <t>Bradla</t>
  </si>
  <si>
    <t>Markéta ŘEHOUŠKOVÁ</t>
  </si>
  <si>
    <t>Kateřina VRÁBELOVÁ</t>
  </si>
  <si>
    <t>Anna CHODOROVÁ</t>
  </si>
  <si>
    <t>Tereza ŠTUFKOVÁ</t>
  </si>
  <si>
    <t>Gabriela JÍROVÁ</t>
  </si>
  <si>
    <t>Barbora RŮŽIČKOVÁ</t>
  </si>
  <si>
    <t>Oddíl</t>
  </si>
  <si>
    <t>E1</t>
  </si>
  <si>
    <t>E2</t>
  </si>
  <si>
    <t>E3</t>
  </si>
  <si>
    <t>1.</t>
  </si>
  <si>
    <t>2.</t>
  </si>
  <si>
    <t>3.</t>
  </si>
  <si>
    <t>4.</t>
  </si>
  <si>
    <t>5.</t>
  </si>
  <si>
    <t>6.</t>
  </si>
  <si>
    <t>7.</t>
  </si>
  <si>
    <t>Nikola BAGOVÁ</t>
  </si>
  <si>
    <t>8.</t>
  </si>
  <si>
    <t>9.</t>
  </si>
  <si>
    <t>10.</t>
  </si>
  <si>
    <t>15. ročník Aprílového závodu 27.4.2013</t>
  </si>
  <si>
    <t>Ředitel závodu: Dušan Marik</t>
  </si>
  <si>
    <t>Hlavní rozhodčí : Vendula Panošová</t>
  </si>
  <si>
    <t>KATEGORIE  I.  Mimi žákyně 2007 a mladší</t>
  </si>
  <si>
    <t>Poř.</t>
  </si>
  <si>
    <t xml:space="preserve">Příjmení a jméno </t>
  </si>
  <si>
    <t>Rok</t>
  </si>
  <si>
    <t>Trenér</t>
  </si>
  <si>
    <t xml:space="preserve">Lavička            </t>
  </si>
  <si>
    <t>Prostná</t>
  </si>
  <si>
    <t xml:space="preserve">Celkem bodů       </t>
  </si>
  <si>
    <t>D obt.</t>
  </si>
  <si>
    <t>E    sr.</t>
  </si>
  <si>
    <r>
      <t>E 10-</t>
    </r>
    <r>
      <rPr>
        <b/>
        <sz val="7"/>
        <rFont val="Calibri"/>
        <family val="2"/>
      </rPr>
      <t>Ø</t>
    </r>
  </si>
  <si>
    <t>NEUTR.+SPEC.SR.</t>
  </si>
  <si>
    <t>∑</t>
  </si>
  <si>
    <t xml:space="preserve">Σ </t>
  </si>
  <si>
    <t>Novotná</t>
  </si>
  <si>
    <t>Parma</t>
  </si>
  <si>
    <t>11.</t>
  </si>
  <si>
    <t>12.</t>
  </si>
  <si>
    <t>Karolina MARYŠKOVÁ</t>
  </si>
  <si>
    <t>13.</t>
  </si>
  <si>
    <t>Vybíralová,Zádrapová</t>
  </si>
  <si>
    <t>14.</t>
  </si>
  <si>
    <t>15.</t>
  </si>
  <si>
    <t>16.</t>
  </si>
  <si>
    <t>17.</t>
  </si>
  <si>
    <t>18.</t>
  </si>
  <si>
    <t>19.</t>
  </si>
  <si>
    <t>Merkur Č.B.</t>
  </si>
  <si>
    <t>20.</t>
  </si>
  <si>
    <t>21.</t>
  </si>
  <si>
    <t>22.</t>
  </si>
  <si>
    <t>23.</t>
  </si>
  <si>
    <t>24.</t>
  </si>
  <si>
    <t>KATEGORIE  II.  Nejmladší žákyně 2004 – 2006</t>
  </si>
  <si>
    <t xml:space="preserve">Kladina        </t>
  </si>
  <si>
    <t>Kotlíková</t>
  </si>
  <si>
    <t>Panošová, Cepák</t>
  </si>
  <si>
    <t>Borovičková,Marik</t>
  </si>
  <si>
    <t>Blafková,Prokop</t>
  </si>
  <si>
    <t>KATEGORIE  III.  Mladší žákyně 2004 – 2006</t>
  </si>
  <si>
    <t>Dvořáková,Benešová</t>
  </si>
  <si>
    <t>Látová,Štufková</t>
  </si>
  <si>
    <t>KATEGORIE  IV.  Starší žákyně 2004 – 2006</t>
  </si>
  <si>
    <t>Panošová,Cepák</t>
  </si>
  <si>
    <t>Kešnarová,Haneflová,Jírová</t>
  </si>
  <si>
    <t>KATEGORIE  V.  Žákyně B 2001 – 2004</t>
  </si>
  <si>
    <t>Kladina</t>
  </si>
  <si>
    <t>Bago</t>
  </si>
  <si>
    <t>KATEGORIE  VI.  Juniorky a ženy B 2000 a starší</t>
  </si>
  <si>
    <t>Kocandová</t>
  </si>
  <si>
    <t>Rozálie RYBÁKOVÁ</t>
  </si>
  <si>
    <t>Urbanová</t>
  </si>
  <si>
    <t>Horejšová</t>
  </si>
  <si>
    <t>Choulíková</t>
  </si>
  <si>
    <t>Polívková,Vandělíková</t>
  </si>
  <si>
    <t>Bagová, Bago</t>
  </si>
  <si>
    <t>Polívková</t>
  </si>
  <si>
    <t>Bago, Povišerová</t>
  </si>
  <si>
    <t>Jiříková</t>
  </si>
  <si>
    <t>Kolář</t>
  </si>
  <si>
    <t>Šotolová</t>
  </si>
  <si>
    <t>Jordanová</t>
  </si>
  <si>
    <t>Zuzana POLÍVKOVÁ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</si>
</sst>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8"/>
      <color indexed="8"/>
      <name val="Cambria"/>
      <family val="1"/>
    </font>
    <font>
      <sz val="18"/>
      <color indexed="8"/>
      <name val="Calibri"/>
      <family val="2"/>
    </font>
    <font>
      <sz val="11"/>
      <color indexed="8"/>
      <name val="Cambria"/>
      <family val="1"/>
    </font>
    <font>
      <sz val="8"/>
      <name val="Arial"/>
      <family val="2"/>
    </font>
    <font>
      <b/>
      <sz val="12"/>
      <color indexed="8"/>
      <name val="Cambria"/>
      <family val="1"/>
    </font>
    <font>
      <sz val="11"/>
      <color indexed="10"/>
      <name val="Cambria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Calibri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Cambria"/>
      <family val="1"/>
    </font>
    <font>
      <sz val="8"/>
      <color indexed="10"/>
      <name val="Cambria"/>
      <family val="1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64" fontId="20" fillId="0" borderId="13" xfId="0" applyNumberFormat="1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14" fillId="0" borderId="0" xfId="0" applyFont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14" xfId="0" applyFont="1" applyBorder="1" applyAlignment="1">
      <alignment/>
    </xf>
    <xf numFmtId="0" fontId="19" fillId="0" borderId="11" xfId="0" applyFont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5" fillId="33" borderId="2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 indent="5"/>
    </xf>
    <xf numFmtId="0" fontId="16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7">
      <selection activeCell="L18" sqref="L18"/>
    </sheetView>
  </sheetViews>
  <sheetFormatPr defaultColWidth="9.140625" defaultRowHeight="15"/>
  <cols>
    <col min="1" max="1" width="4.7109375" style="0" customWidth="1"/>
    <col min="2" max="2" width="20.140625" style="0" customWidth="1"/>
    <col min="3" max="3" width="4.140625" style="0" customWidth="1"/>
    <col min="4" max="4" width="14.421875" style="0" customWidth="1"/>
    <col min="5" max="5" width="18.00390625" style="0" customWidth="1"/>
    <col min="6" max="9" width="3.57421875" style="0" customWidth="1"/>
    <col min="10" max="10" width="5.140625" style="1" customWidth="1"/>
    <col min="11" max="11" width="6.00390625" style="1" customWidth="1"/>
    <col min="12" max="12" width="3.57421875" style="0" customWidth="1"/>
    <col min="13" max="13" width="6.00390625" style="1" customWidth="1"/>
    <col min="14" max="17" width="3.57421875" style="1" customWidth="1"/>
    <col min="18" max="18" width="9.00390625" style="1" customWidth="1"/>
    <col min="19" max="19" width="6.00390625" style="1" customWidth="1"/>
    <col min="20" max="20" width="5.140625" style="1" customWidth="1"/>
    <col min="21" max="21" width="6.00390625" style="1" customWidth="1"/>
    <col min="22" max="22" width="6.7109375" style="1" customWidth="1"/>
  </cols>
  <sheetData>
    <row r="1" spans="2:11" ht="23.25">
      <c r="B1" s="9" t="s">
        <v>103</v>
      </c>
      <c r="C1" s="9"/>
      <c r="D1" s="9"/>
      <c r="E1" s="9"/>
      <c r="F1" s="9"/>
      <c r="G1" s="9"/>
      <c r="H1" s="9"/>
      <c r="I1" s="9"/>
      <c r="J1" s="10"/>
      <c r="K1" s="11"/>
    </row>
    <row r="2" spans="2:10" ht="15">
      <c r="B2" s="12" t="s">
        <v>104</v>
      </c>
      <c r="C2" s="13"/>
      <c r="D2" s="13"/>
      <c r="E2" s="13"/>
      <c r="F2" s="13"/>
      <c r="G2" s="13"/>
      <c r="H2" s="13"/>
      <c r="I2" s="13"/>
      <c r="J2" s="14"/>
    </row>
    <row r="3" spans="2:17" ht="15">
      <c r="B3" s="13" t="s">
        <v>105</v>
      </c>
      <c r="C3" s="13"/>
      <c r="D3" s="13"/>
      <c r="E3" s="13"/>
      <c r="F3" s="13"/>
      <c r="G3" s="13"/>
      <c r="H3" s="13"/>
      <c r="I3" s="13"/>
      <c r="J3" s="14"/>
      <c r="N3" s="15"/>
      <c r="O3" s="15"/>
      <c r="P3" s="15"/>
      <c r="Q3" s="15"/>
    </row>
    <row r="4" spans="2:5" ht="15.75">
      <c r="B4" s="16" t="s">
        <v>106</v>
      </c>
      <c r="C4" s="17"/>
      <c r="D4" s="17"/>
      <c r="E4" s="13"/>
    </row>
    <row r="6" spans="1:22" ht="12.75" customHeight="1">
      <c r="A6" s="68" t="s">
        <v>107</v>
      </c>
      <c r="B6" s="69" t="s">
        <v>108</v>
      </c>
      <c r="C6" s="69" t="s">
        <v>109</v>
      </c>
      <c r="D6" s="69" t="s">
        <v>88</v>
      </c>
      <c r="E6" s="64" t="s">
        <v>110</v>
      </c>
      <c r="F6" s="65" t="s">
        <v>111</v>
      </c>
      <c r="G6" s="65"/>
      <c r="H6" s="65"/>
      <c r="I6" s="65"/>
      <c r="J6" s="65"/>
      <c r="K6" s="65"/>
      <c r="L6" s="65"/>
      <c r="M6" s="18"/>
      <c r="N6" s="66" t="s">
        <v>112</v>
      </c>
      <c r="O6" s="66"/>
      <c r="P6" s="66"/>
      <c r="Q6" s="66"/>
      <c r="R6" s="66"/>
      <c r="S6" s="66"/>
      <c r="T6" s="66"/>
      <c r="U6" s="18"/>
      <c r="V6" s="67" t="s">
        <v>113</v>
      </c>
    </row>
    <row r="7" spans="1:22" ht="41.25">
      <c r="A7" s="68"/>
      <c r="B7" s="69"/>
      <c r="C7" s="69"/>
      <c r="D7" s="69"/>
      <c r="E7" s="64"/>
      <c r="F7" s="19" t="s">
        <v>114</v>
      </c>
      <c r="G7" s="19" t="s">
        <v>89</v>
      </c>
      <c r="H7" s="19" t="s">
        <v>90</v>
      </c>
      <c r="I7" s="19" t="s">
        <v>91</v>
      </c>
      <c r="J7" s="20" t="s">
        <v>115</v>
      </c>
      <c r="K7" s="19" t="s">
        <v>116</v>
      </c>
      <c r="L7" s="21" t="s">
        <v>117</v>
      </c>
      <c r="M7" s="22" t="s">
        <v>118</v>
      </c>
      <c r="N7" s="19" t="s">
        <v>114</v>
      </c>
      <c r="O7" s="19" t="s">
        <v>89</v>
      </c>
      <c r="P7" s="19" t="s">
        <v>90</v>
      </c>
      <c r="Q7" s="19" t="s">
        <v>91</v>
      </c>
      <c r="R7" s="20" t="s">
        <v>115</v>
      </c>
      <c r="S7" s="19" t="s">
        <v>116</v>
      </c>
      <c r="T7" s="20" t="s">
        <v>117</v>
      </c>
      <c r="U7" s="19" t="s">
        <v>119</v>
      </c>
      <c r="V7" s="67"/>
    </row>
    <row r="8" spans="1:22" ht="15">
      <c r="A8" s="23" t="s">
        <v>92</v>
      </c>
      <c r="B8" s="2" t="s">
        <v>124</v>
      </c>
      <c r="C8" s="24">
        <v>2007</v>
      </c>
      <c r="D8" s="25" t="s">
        <v>1</v>
      </c>
      <c r="E8" s="8" t="s">
        <v>121</v>
      </c>
      <c r="F8" s="57">
        <v>10</v>
      </c>
      <c r="G8" s="26">
        <v>0.8</v>
      </c>
      <c r="H8" s="26">
        <v>0.6</v>
      </c>
      <c r="I8" s="26">
        <v>1</v>
      </c>
      <c r="J8" s="27">
        <f aca="true" t="shared" si="0" ref="J8:J22">SUM(G8+H8+I8)/3</f>
        <v>0.7999999999999999</v>
      </c>
      <c r="K8" s="27">
        <f aca="true" t="shared" si="1" ref="K8:K23">SUM(10-J8)</f>
        <v>9.2</v>
      </c>
      <c r="L8" s="28"/>
      <c r="M8" s="29">
        <f aca="true" t="shared" si="2" ref="M8:M22">SUM(F8+K8-L8)</f>
        <v>19.2</v>
      </c>
      <c r="N8" s="57">
        <v>10</v>
      </c>
      <c r="O8" s="26">
        <v>1.2</v>
      </c>
      <c r="P8" s="26">
        <v>1.2</v>
      </c>
      <c r="Q8" s="26">
        <v>1.2</v>
      </c>
      <c r="R8" s="27">
        <f aca="true" t="shared" si="3" ref="R8:R22">SUM(O8+P8+Q8)/3</f>
        <v>1.2</v>
      </c>
      <c r="S8" s="27">
        <f aca="true" t="shared" si="4" ref="S8:S23">SUM(10-R8)</f>
        <v>8.8</v>
      </c>
      <c r="T8" s="27"/>
      <c r="U8" s="27">
        <f aca="true" t="shared" si="5" ref="U8:U22">SUM(N8+S8-T8)</f>
        <v>18.8</v>
      </c>
      <c r="V8" s="30">
        <f aca="true" t="shared" si="6" ref="V8:V22">SUM(M8+U8)</f>
        <v>38</v>
      </c>
    </row>
    <row r="9" spans="1:22" ht="15">
      <c r="A9" s="23" t="s">
        <v>93</v>
      </c>
      <c r="B9" s="2" t="s">
        <v>73</v>
      </c>
      <c r="C9" s="24">
        <v>2007</v>
      </c>
      <c r="D9" s="25" t="s">
        <v>1</v>
      </c>
      <c r="E9" s="8" t="s">
        <v>121</v>
      </c>
      <c r="F9" s="57">
        <v>10</v>
      </c>
      <c r="G9" s="26">
        <v>0.8</v>
      </c>
      <c r="H9" s="26">
        <v>0.6</v>
      </c>
      <c r="I9" s="26">
        <v>0.8</v>
      </c>
      <c r="J9" s="27">
        <f t="shared" si="0"/>
        <v>0.7333333333333334</v>
      </c>
      <c r="K9" s="27">
        <f t="shared" si="1"/>
        <v>9.266666666666666</v>
      </c>
      <c r="L9" s="28"/>
      <c r="M9" s="29">
        <f t="shared" si="2"/>
        <v>19.266666666666666</v>
      </c>
      <c r="N9" s="57">
        <v>10</v>
      </c>
      <c r="O9" s="26">
        <v>2</v>
      </c>
      <c r="P9" s="26">
        <v>2.2</v>
      </c>
      <c r="Q9" s="26">
        <v>2.5</v>
      </c>
      <c r="R9" s="27">
        <f t="shared" si="3"/>
        <v>2.2333333333333334</v>
      </c>
      <c r="S9" s="27">
        <f t="shared" si="4"/>
        <v>7.766666666666667</v>
      </c>
      <c r="T9" s="27"/>
      <c r="U9" s="27">
        <f t="shared" si="5"/>
        <v>17.766666666666666</v>
      </c>
      <c r="V9" s="30">
        <f t="shared" si="6"/>
        <v>37.03333333333333</v>
      </c>
    </row>
    <row r="10" spans="1:22" ht="15">
      <c r="A10" s="23" t="s">
        <v>94</v>
      </c>
      <c r="B10" s="2" t="s">
        <v>99</v>
      </c>
      <c r="C10" s="24">
        <v>2007</v>
      </c>
      <c r="D10" s="48" t="s">
        <v>133</v>
      </c>
      <c r="E10" s="60" t="s">
        <v>161</v>
      </c>
      <c r="F10" s="57">
        <v>10</v>
      </c>
      <c r="G10" s="26">
        <v>1</v>
      </c>
      <c r="H10" s="26">
        <v>1.2</v>
      </c>
      <c r="I10" s="26">
        <v>1.2</v>
      </c>
      <c r="J10" s="27">
        <f t="shared" si="0"/>
        <v>1.1333333333333335</v>
      </c>
      <c r="K10" s="27">
        <f t="shared" si="1"/>
        <v>8.866666666666667</v>
      </c>
      <c r="L10" s="28"/>
      <c r="M10" s="29">
        <f t="shared" si="2"/>
        <v>18.866666666666667</v>
      </c>
      <c r="N10" s="57">
        <v>10</v>
      </c>
      <c r="O10" s="26">
        <v>2.1</v>
      </c>
      <c r="P10" s="26">
        <v>2.3</v>
      </c>
      <c r="Q10" s="26">
        <v>1.6</v>
      </c>
      <c r="R10" s="27">
        <f t="shared" si="3"/>
        <v>2</v>
      </c>
      <c r="S10" s="27">
        <f t="shared" si="4"/>
        <v>8</v>
      </c>
      <c r="T10" s="27"/>
      <c r="U10" s="27">
        <f t="shared" si="5"/>
        <v>18</v>
      </c>
      <c r="V10" s="30">
        <f t="shared" si="6"/>
        <v>36.86666666666667</v>
      </c>
    </row>
    <row r="11" spans="1:22" ht="15">
      <c r="A11" s="23" t="s">
        <v>95</v>
      </c>
      <c r="B11" s="2" t="s">
        <v>67</v>
      </c>
      <c r="C11" s="24">
        <v>2007</v>
      </c>
      <c r="D11" s="25" t="s">
        <v>1</v>
      </c>
      <c r="E11" s="8" t="s">
        <v>121</v>
      </c>
      <c r="F11" s="57">
        <v>10</v>
      </c>
      <c r="G11" s="26">
        <v>1.6</v>
      </c>
      <c r="H11" s="26">
        <v>1.8</v>
      </c>
      <c r="I11" s="26">
        <v>1.4</v>
      </c>
      <c r="J11" s="27">
        <f t="shared" si="0"/>
        <v>1.6000000000000003</v>
      </c>
      <c r="K11" s="27">
        <f t="shared" si="1"/>
        <v>8.4</v>
      </c>
      <c r="L11" s="28"/>
      <c r="M11" s="29">
        <f t="shared" si="2"/>
        <v>18.4</v>
      </c>
      <c r="N11" s="57">
        <v>10</v>
      </c>
      <c r="O11" s="26">
        <v>2.9</v>
      </c>
      <c r="P11" s="26">
        <v>2.7</v>
      </c>
      <c r="Q11" s="26">
        <v>2.5</v>
      </c>
      <c r="R11" s="27">
        <f t="shared" si="3"/>
        <v>2.6999999999999997</v>
      </c>
      <c r="S11" s="27">
        <f t="shared" si="4"/>
        <v>7.300000000000001</v>
      </c>
      <c r="T11" s="27"/>
      <c r="U11" s="27">
        <f t="shared" si="5"/>
        <v>17.3</v>
      </c>
      <c r="V11" s="30">
        <f t="shared" si="6"/>
        <v>35.7</v>
      </c>
    </row>
    <row r="12" spans="1:22" ht="15">
      <c r="A12" s="23" t="s">
        <v>96</v>
      </c>
      <c r="B12" s="2" t="s">
        <v>65</v>
      </c>
      <c r="C12" s="24">
        <v>2007</v>
      </c>
      <c r="D12" s="25" t="s">
        <v>1</v>
      </c>
      <c r="E12" s="8" t="s">
        <v>121</v>
      </c>
      <c r="F12" s="57">
        <v>10</v>
      </c>
      <c r="G12" s="26">
        <v>2</v>
      </c>
      <c r="H12" s="26">
        <v>2.2</v>
      </c>
      <c r="I12" s="26">
        <v>2.4</v>
      </c>
      <c r="J12" s="27">
        <f t="shared" si="0"/>
        <v>2.1999999999999997</v>
      </c>
      <c r="K12" s="27">
        <f t="shared" si="1"/>
        <v>7.800000000000001</v>
      </c>
      <c r="L12" s="28"/>
      <c r="M12" s="29">
        <f t="shared" si="2"/>
        <v>17.8</v>
      </c>
      <c r="N12" s="57">
        <v>10</v>
      </c>
      <c r="O12" s="26">
        <v>2.7</v>
      </c>
      <c r="P12" s="26">
        <v>2.8</v>
      </c>
      <c r="Q12" s="26">
        <v>2.8</v>
      </c>
      <c r="R12" s="27">
        <f t="shared" si="3"/>
        <v>2.766666666666667</v>
      </c>
      <c r="S12" s="27">
        <f t="shared" si="4"/>
        <v>7.2333333333333325</v>
      </c>
      <c r="T12" s="27"/>
      <c r="U12" s="27">
        <f t="shared" si="5"/>
        <v>17.233333333333334</v>
      </c>
      <c r="V12" s="30">
        <f t="shared" si="6"/>
        <v>35.03333333333333</v>
      </c>
    </row>
    <row r="13" spans="1:22" ht="15">
      <c r="A13" s="23" t="s">
        <v>97</v>
      </c>
      <c r="B13" s="2" t="s">
        <v>80</v>
      </c>
      <c r="C13" s="24">
        <v>2007</v>
      </c>
      <c r="D13" s="25" t="s">
        <v>1</v>
      </c>
      <c r="E13" s="5" t="s">
        <v>126</v>
      </c>
      <c r="F13" s="57">
        <v>10</v>
      </c>
      <c r="G13" s="26">
        <v>1.7</v>
      </c>
      <c r="H13" s="26">
        <v>1.8</v>
      </c>
      <c r="I13" s="26">
        <v>1.7</v>
      </c>
      <c r="J13" s="27">
        <f t="shared" si="0"/>
        <v>1.7333333333333334</v>
      </c>
      <c r="K13" s="27">
        <f t="shared" si="1"/>
        <v>8.266666666666666</v>
      </c>
      <c r="L13" s="28"/>
      <c r="M13" s="29">
        <f t="shared" si="2"/>
        <v>18.266666666666666</v>
      </c>
      <c r="N13" s="57">
        <v>10</v>
      </c>
      <c r="O13" s="26">
        <v>3.4</v>
      </c>
      <c r="P13" s="26">
        <v>3.4</v>
      </c>
      <c r="Q13" s="26">
        <v>2.9</v>
      </c>
      <c r="R13" s="27">
        <f t="shared" si="3"/>
        <v>3.233333333333333</v>
      </c>
      <c r="S13" s="27">
        <f t="shared" si="4"/>
        <v>6.7666666666666675</v>
      </c>
      <c r="T13" s="27"/>
      <c r="U13" s="27">
        <f t="shared" si="5"/>
        <v>16.766666666666666</v>
      </c>
      <c r="V13" s="30">
        <f t="shared" si="6"/>
        <v>35.03333333333333</v>
      </c>
    </row>
    <row r="14" spans="1:22" ht="15">
      <c r="A14" s="23" t="s">
        <v>98</v>
      </c>
      <c r="B14" s="2" t="s">
        <v>71</v>
      </c>
      <c r="C14" s="24">
        <v>2007</v>
      </c>
      <c r="D14" s="25" t="s">
        <v>36</v>
      </c>
      <c r="E14" s="8" t="s">
        <v>159</v>
      </c>
      <c r="F14" s="57">
        <v>10</v>
      </c>
      <c r="G14" s="26">
        <v>1.7</v>
      </c>
      <c r="H14" s="26">
        <v>1.7</v>
      </c>
      <c r="I14" s="26">
        <v>1.8</v>
      </c>
      <c r="J14" s="27">
        <f t="shared" si="0"/>
        <v>1.7333333333333334</v>
      </c>
      <c r="K14" s="27">
        <f t="shared" si="1"/>
        <v>8.266666666666666</v>
      </c>
      <c r="L14" s="28"/>
      <c r="M14" s="29">
        <f t="shared" si="2"/>
        <v>18.266666666666666</v>
      </c>
      <c r="N14" s="57">
        <v>10</v>
      </c>
      <c r="O14" s="26">
        <v>4</v>
      </c>
      <c r="P14" s="26">
        <v>4</v>
      </c>
      <c r="Q14" s="26">
        <v>3.5</v>
      </c>
      <c r="R14" s="27">
        <f t="shared" si="3"/>
        <v>3.8333333333333335</v>
      </c>
      <c r="S14" s="27">
        <f t="shared" si="4"/>
        <v>6.166666666666666</v>
      </c>
      <c r="T14" s="27"/>
      <c r="U14" s="27">
        <f t="shared" si="5"/>
        <v>16.166666666666664</v>
      </c>
      <c r="V14" s="30">
        <f t="shared" si="6"/>
        <v>34.43333333333333</v>
      </c>
    </row>
    <row r="15" spans="1:22" ht="15">
      <c r="A15" s="23" t="s">
        <v>100</v>
      </c>
      <c r="B15" s="2" t="s">
        <v>69</v>
      </c>
      <c r="C15" s="24">
        <v>2007</v>
      </c>
      <c r="D15" s="25" t="s">
        <v>36</v>
      </c>
      <c r="E15" s="8" t="s">
        <v>159</v>
      </c>
      <c r="F15" s="57">
        <v>10</v>
      </c>
      <c r="G15" s="26">
        <v>1.4</v>
      </c>
      <c r="H15" s="26">
        <v>1.4</v>
      </c>
      <c r="I15" s="26">
        <v>1.2</v>
      </c>
      <c r="J15" s="27">
        <f t="shared" si="0"/>
        <v>1.3333333333333333</v>
      </c>
      <c r="K15" s="27">
        <f t="shared" si="1"/>
        <v>8.666666666666666</v>
      </c>
      <c r="L15" s="28"/>
      <c r="M15" s="29">
        <f t="shared" si="2"/>
        <v>18.666666666666664</v>
      </c>
      <c r="N15" s="26">
        <v>9</v>
      </c>
      <c r="O15" s="26">
        <v>3.7</v>
      </c>
      <c r="P15" s="26">
        <v>3.7</v>
      </c>
      <c r="Q15" s="26">
        <v>3.5</v>
      </c>
      <c r="R15" s="27">
        <f t="shared" si="3"/>
        <v>3.6333333333333333</v>
      </c>
      <c r="S15" s="27">
        <f t="shared" si="4"/>
        <v>6.366666666666667</v>
      </c>
      <c r="T15" s="27"/>
      <c r="U15" s="27">
        <f t="shared" si="5"/>
        <v>15.366666666666667</v>
      </c>
      <c r="V15" s="30">
        <f t="shared" si="6"/>
        <v>34.03333333333333</v>
      </c>
    </row>
    <row r="16" spans="1:22" ht="15">
      <c r="A16" s="23" t="s">
        <v>101</v>
      </c>
      <c r="B16" s="2" t="s">
        <v>61</v>
      </c>
      <c r="C16" s="24">
        <v>2007</v>
      </c>
      <c r="D16" s="25" t="s">
        <v>15</v>
      </c>
      <c r="E16" s="8" t="s">
        <v>158</v>
      </c>
      <c r="F16" s="26">
        <v>9</v>
      </c>
      <c r="G16" s="26">
        <v>2.3</v>
      </c>
      <c r="H16" s="26">
        <v>2.1</v>
      </c>
      <c r="I16" s="26">
        <v>2.3</v>
      </c>
      <c r="J16" s="27">
        <f t="shared" si="0"/>
        <v>2.2333333333333334</v>
      </c>
      <c r="K16" s="27">
        <f t="shared" si="1"/>
        <v>7.766666666666667</v>
      </c>
      <c r="L16" s="28"/>
      <c r="M16" s="29">
        <f t="shared" si="2"/>
        <v>16.766666666666666</v>
      </c>
      <c r="N16" s="26">
        <v>9</v>
      </c>
      <c r="O16" s="26">
        <v>2.3</v>
      </c>
      <c r="P16" s="26">
        <v>2.4</v>
      </c>
      <c r="Q16" s="26">
        <v>2.6</v>
      </c>
      <c r="R16" s="27">
        <f t="shared" si="3"/>
        <v>2.433333333333333</v>
      </c>
      <c r="S16" s="27">
        <f t="shared" si="4"/>
        <v>7.566666666666666</v>
      </c>
      <c r="T16" s="27"/>
      <c r="U16" s="27">
        <f t="shared" si="5"/>
        <v>16.566666666666666</v>
      </c>
      <c r="V16" s="30">
        <f t="shared" si="6"/>
        <v>33.33333333333333</v>
      </c>
    </row>
    <row r="17" spans="1:22" ht="15">
      <c r="A17" s="23" t="s">
        <v>102</v>
      </c>
      <c r="B17" s="2" t="s">
        <v>55</v>
      </c>
      <c r="C17" s="24">
        <v>2007</v>
      </c>
      <c r="D17" s="25" t="s">
        <v>15</v>
      </c>
      <c r="E17" s="8" t="s">
        <v>158</v>
      </c>
      <c r="F17" s="26">
        <v>9</v>
      </c>
      <c r="G17" s="26">
        <v>2</v>
      </c>
      <c r="H17" s="26">
        <v>2.3</v>
      </c>
      <c r="I17" s="26">
        <v>1.9</v>
      </c>
      <c r="J17" s="27">
        <f t="shared" si="0"/>
        <v>2.0666666666666664</v>
      </c>
      <c r="K17" s="27">
        <f t="shared" si="1"/>
        <v>7.933333333333334</v>
      </c>
      <c r="L17" s="28"/>
      <c r="M17" s="29">
        <f t="shared" si="2"/>
        <v>16.933333333333334</v>
      </c>
      <c r="N17" s="26">
        <v>9</v>
      </c>
      <c r="O17" s="26">
        <v>2.7</v>
      </c>
      <c r="P17" s="26">
        <v>2.7</v>
      </c>
      <c r="Q17" s="26">
        <v>2.6</v>
      </c>
      <c r="R17" s="27">
        <f t="shared" si="3"/>
        <v>2.6666666666666665</v>
      </c>
      <c r="S17" s="27">
        <f t="shared" si="4"/>
        <v>7.333333333333334</v>
      </c>
      <c r="T17" s="27"/>
      <c r="U17" s="27">
        <f>SUM(N17+S17-T17)</f>
        <v>16.333333333333336</v>
      </c>
      <c r="V17" s="30">
        <f t="shared" si="6"/>
        <v>33.266666666666666</v>
      </c>
    </row>
    <row r="18" spans="1:22" ht="15">
      <c r="A18" s="23" t="s">
        <v>122</v>
      </c>
      <c r="B18" s="2" t="s">
        <v>59</v>
      </c>
      <c r="C18" s="24">
        <v>2007</v>
      </c>
      <c r="D18" s="25" t="s">
        <v>15</v>
      </c>
      <c r="E18" s="8" t="s">
        <v>158</v>
      </c>
      <c r="F18" s="26">
        <v>8.5</v>
      </c>
      <c r="G18" s="26">
        <v>1.5</v>
      </c>
      <c r="H18" s="26">
        <v>1.3</v>
      </c>
      <c r="I18" s="26">
        <v>1.3</v>
      </c>
      <c r="J18" s="27">
        <f t="shared" si="0"/>
        <v>1.3666666666666665</v>
      </c>
      <c r="K18" s="27">
        <f t="shared" si="1"/>
        <v>8.633333333333333</v>
      </c>
      <c r="L18" s="28"/>
      <c r="M18" s="29">
        <f t="shared" si="2"/>
        <v>17.133333333333333</v>
      </c>
      <c r="N18" s="26">
        <v>9</v>
      </c>
      <c r="O18" s="26">
        <v>2.9</v>
      </c>
      <c r="P18" s="26">
        <v>3</v>
      </c>
      <c r="Q18" s="26">
        <v>2.8</v>
      </c>
      <c r="R18" s="27">
        <f t="shared" si="3"/>
        <v>2.9</v>
      </c>
      <c r="S18" s="27">
        <f t="shared" si="4"/>
        <v>7.1</v>
      </c>
      <c r="T18" s="27"/>
      <c r="U18" s="27">
        <f t="shared" si="5"/>
        <v>16.1</v>
      </c>
      <c r="V18" s="30">
        <f t="shared" si="6"/>
        <v>33.233333333333334</v>
      </c>
    </row>
    <row r="19" spans="1:22" ht="15">
      <c r="A19" s="23" t="s">
        <v>123</v>
      </c>
      <c r="B19" s="2" t="s">
        <v>62</v>
      </c>
      <c r="C19" s="24">
        <v>2007</v>
      </c>
      <c r="D19" s="25" t="s">
        <v>15</v>
      </c>
      <c r="E19" s="8" t="s">
        <v>158</v>
      </c>
      <c r="F19" s="26">
        <v>9</v>
      </c>
      <c r="G19" s="26">
        <v>1.9</v>
      </c>
      <c r="H19" s="26">
        <v>1.5</v>
      </c>
      <c r="I19" s="26">
        <v>1.2</v>
      </c>
      <c r="J19" s="27">
        <f t="shared" si="0"/>
        <v>1.5333333333333332</v>
      </c>
      <c r="K19" s="27">
        <f t="shared" si="1"/>
        <v>8.466666666666667</v>
      </c>
      <c r="L19" s="28"/>
      <c r="M19" s="29">
        <f t="shared" si="2"/>
        <v>17.46666666666667</v>
      </c>
      <c r="N19" s="26">
        <v>9</v>
      </c>
      <c r="O19" s="26">
        <v>3.3</v>
      </c>
      <c r="P19" s="26">
        <v>3.2</v>
      </c>
      <c r="Q19" s="26">
        <v>3.3</v>
      </c>
      <c r="R19" s="27">
        <f t="shared" si="3"/>
        <v>3.266666666666667</v>
      </c>
      <c r="S19" s="27">
        <f t="shared" si="4"/>
        <v>6.7333333333333325</v>
      </c>
      <c r="T19" s="27"/>
      <c r="U19" s="27">
        <f t="shared" si="5"/>
        <v>15.733333333333333</v>
      </c>
      <c r="V19" s="30">
        <f t="shared" si="6"/>
        <v>33.2</v>
      </c>
    </row>
    <row r="20" spans="1:22" ht="15">
      <c r="A20" s="23" t="s">
        <v>125</v>
      </c>
      <c r="B20" s="4" t="s">
        <v>63</v>
      </c>
      <c r="C20" s="24">
        <v>2007</v>
      </c>
      <c r="D20" s="25" t="s">
        <v>15</v>
      </c>
      <c r="E20" s="8" t="s">
        <v>158</v>
      </c>
      <c r="F20" s="26">
        <v>9</v>
      </c>
      <c r="G20" s="26">
        <v>1.6</v>
      </c>
      <c r="H20" s="26">
        <v>2.1</v>
      </c>
      <c r="I20" s="26">
        <v>2</v>
      </c>
      <c r="J20" s="27">
        <f t="shared" si="0"/>
        <v>1.9000000000000001</v>
      </c>
      <c r="K20" s="27">
        <f t="shared" si="1"/>
        <v>8.1</v>
      </c>
      <c r="L20" s="28"/>
      <c r="M20" s="29">
        <f t="shared" si="2"/>
        <v>17.1</v>
      </c>
      <c r="N20" s="26">
        <v>9</v>
      </c>
      <c r="O20" s="26">
        <v>3.2</v>
      </c>
      <c r="P20" s="26">
        <v>3.2</v>
      </c>
      <c r="Q20" s="26">
        <v>3</v>
      </c>
      <c r="R20" s="27">
        <f t="shared" si="3"/>
        <v>3.1333333333333333</v>
      </c>
      <c r="S20" s="27">
        <f t="shared" si="4"/>
        <v>6.866666666666667</v>
      </c>
      <c r="T20" s="27"/>
      <c r="U20" s="27">
        <f t="shared" si="5"/>
        <v>15.866666666666667</v>
      </c>
      <c r="V20" s="30">
        <f t="shared" si="6"/>
        <v>32.96666666666667</v>
      </c>
    </row>
    <row r="21" spans="1:22" ht="15">
      <c r="A21" s="23" t="s">
        <v>127</v>
      </c>
      <c r="B21" s="4" t="s">
        <v>77</v>
      </c>
      <c r="C21" s="24">
        <v>2008</v>
      </c>
      <c r="D21" s="25" t="s">
        <v>1</v>
      </c>
      <c r="E21" s="5" t="s">
        <v>126</v>
      </c>
      <c r="F21" s="26">
        <v>9</v>
      </c>
      <c r="G21" s="26">
        <v>2.2</v>
      </c>
      <c r="H21" s="26">
        <v>2</v>
      </c>
      <c r="I21" s="26">
        <v>2</v>
      </c>
      <c r="J21" s="27">
        <f t="shared" si="0"/>
        <v>2.066666666666667</v>
      </c>
      <c r="K21" s="27">
        <f t="shared" si="1"/>
        <v>7.933333333333334</v>
      </c>
      <c r="L21" s="28"/>
      <c r="M21" s="29">
        <f t="shared" si="2"/>
        <v>16.933333333333334</v>
      </c>
      <c r="N21" s="26">
        <v>9</v>
      </c>
      <c r="O21" s="26">
        <v>2.9</v>
      </c>
      <c r="P21" s="26">
        <v>3.1</v>
      </c>
      <c r="Q21" s="26">
        <v>3</v>
      </c>
      <c r="R21" s="27">
        <f t="shared" si="3"/>
        <v>3</v>
      </c>
      <c r="S21" s="27">
        <f t="shared" si="4"/>
        <v>7</v>
      </c>
      <c r="T21" s="27"/>
      <c r="U21" s="27">
        <f t="shared" si="5"/>
        <v>16</v>
      </c>
      <c r="V21" s="30">
        <f t="shared" si="6"/>
        <v>32.93333333333334</v>
      </c>
    </row>
    <row r="22" spans="1:22" ht="15">
      <c r="A22" s="23" t="s">
        <v>128</v>
      </c>
      <c r="B22" s="4" t="s">
        <v>57</v>
      </c>
      <c r="C22" s="24">
        <v>2007</v>
      </c>
      <c r="D22" s="25" t="s">
        <v>15</v>
      </c>
      <c r="E22" s="8" t="s">
        <v>158</v>
      </c>
      <c r="F22" s="26">
        <v>9</v>
      </c>
      <c r="G22" s="26">
        <v>2.4</v>
      </c>
      <c r="H22" s="26">
        <v>2.4</v>
      </c>
      <c r="I22" s="26">
        <v>2.5</v>
      </c>
      <c r="J22" s="27">
        <f t="shared" si="0"/>
        <v>2.433333333333333</v>
      </c>
      <c r="K22" s="27">
        <f t="shared" si="1"/>
        <v>7.566666666666666</v>
      </c>
      <c r="L22" s="28"/>
      <c r="M22" s="29">
        <f t="shared" si="2"/>
        <v>16.566666666666666</v>
      </c>
      <c r="N22" s="28">
        <v>9</v>
      </c>
      <c r="O22" s="28">
        <v>3</v>
      </c>
      <c r="P22" s="28">
        <v>2.8</v>
      </c>
      <c r="Q22" s="28">
        <v>3</v>
      </c>
      <c r="R22" s="27">
        <f t="shared" si="3"/>
        <v>2.9333333333333336</v>
      </c>
      <c r="S22" s="27">
        <f t="shared" si="4"/>
        <v>7.066666666666666</v>
      </c>
      <c r="T22" s="27"/>
      <c r="U22" s="27">
        <f t="shared" si="5"/>
        <v>16.066666666666666</v>
      </c>
      <c r="V22" s="30">
        <f t="shared" si="6"/>
        <v>32.63333333333333</v>
      </c>
    </row>
    <row r="23" spans="1:22" ht="15">
      <c r="A23" s="23" t="s">
        <v>129</v>
      </c>
      <c r="B23" s="4" t="s">
        <v>79</v>
      </c>
      <c r="C23" s="24">
        <v>2008</v>
      </c>
      <c r="D23" s="58" t="s">
        <v>1</v>
      </c>
      <c r="E23" s="59" t="s">
        <v>126</v>
      </c>
      <c r="F23" s="26">
        <v>9</v>
      </c>
      <c r="G23" s="26">
        <v>2.8</v>
      </c>
      <c r="H23" s="26">
        <v>3</v>
      </c>
      <c r="I23" s="26">
        <v>3.2</v>
      </c>
      <c r="J23" s="27">
        <f>SUM(G23+H23+I23)/3</f>
        <v>3</v>
      </c>
      <c r="K23" s="27">
        <f t="shared" si="1"/>
        <v>7</v>
      </c>
      <c r="L23" s="28"/>
      <c r="M23" s="29">
        <f>SUM(F23+K23-L23)</f>
        <v>16</v>
      </c>
      <c r="N23" s="26">
        <v>8</v>
      </c>
      <c r="O23" s="26">
        <v>4.5</v>
      </c>
      <c r="P23" s="26">
        <v>4.5</v>
      </c>
      <c r="Q23" s="26">
        <v>4.9</v>
      </c>
      <c r="R23" s="27">
        <f>SUM(O23+P23+Q23)/3</f>
        <v>4.633333333333334</v>
      </c>
      <c r="S23" s="27">
        <f t="shared" si="4"/>
        <v>5.366666666666666</v>
      </c>
      <c r="T23" s="27"/>
      <c r="U23" s="27">
        <f>SUM(N23+S23-T23)</f>
        <v>13.366666666666667</v>
      </c>
      <c r="V23" s="30">
        <f>SUM(M23+U23)</f>
        <v>29.366666666666667</v>
      </c>
    </row>
    <row r="24" spans="1:22" ht="15">
      <c r="A24" s="23"/>
      <c r="B24" s="32"/>
      <c r="C24" s="33"/>
      <c r="D24" s="34"/>
      <c r="E24" s="31"/>
      <c r="F24" s="26"/>
      <c r="G24" s="26"/>
      <c r="H24" s="26"/>
      <c r="I24" s="26"/>
      <c r="J24" s="27"/>
      <c r="K24" s="27"/>
      <c r="L24" s="28"/>
      <c r="M24" s="29"/>
      <c r="N24" s="26"/>
      <c r="O24" s="26"/>
      <c r="P24" s="26"/>
      <c r="Q24" s="26"/>
      <c r="R24" s="27"/>
      <c r="S24" s="27"/>
      <c r="T24" s="27"/>
      <c r="U24" s="27"/>
      <c r="V24" s="30"/>
    </row>
    <row r="25" spans="1:22" ht="15">
      <c r="A25" s="23"/>
      <c r="B25" s="32"/>
      <c r="C25" s="33"/>
      <c r="D25" s="34"/>
      <c r="E25" s="31"/>
      <c r="F25" s="26"/>
      <c r="G25" s="26"/>
      <c r="H25" s="26"/>
      <c r="I25" s="26"/>
      <c r="J25" s="27"/>
      <c r="K25" s="27"/>
      <c r="L25" s="28"/>
      <c r="M25" s="29"/>
      <c r="N25" s="26"/>
      <c r="O25" s="26"/>
      <c r="P25" s="26"/>
      <c r="Q25" s="26"/>
      <c r="R25" s="27"/>
      <c r="S25" s="27"/>
      <c r="T25" s="27"/>
      <c r="U25" s="27"/>
      <c r="V25" s="30"/>
    </row>
    <row r="26" spans="1:22" ht="15">
      <c r="A26" s="35"/>
      <c r="B26" s="32"/>
      <c r="C26" s="36"/>
      <c r="D26" s="37"/>
      <c r="E26" s="38"/>
      <c r="F26" s="26"/>
      <c r="G26" s="26"/>
      <c r="H26" s="26"/>
      <c r="I26" s="26"/>
      <c r="J26" s="27"/>
      <c r="K26" s="27"/>
      <c r="L26" s="28"/>
      <c r="M26" s="29"/>
      <c r="N26" s="26"/>
      <c r="O26" s="26"/>
      <c r="P26" s="26"/>
      <c r="Q26" s="26"/>
      <c r="R26" s="27"/>
      <c r="S26" s="27"/>
      <c r="T26" s="27"/>
      <c r="U26" s="27"/>
      <c r="V26" s="30"/>
    </row>
    <row r="27" spans="1:22" ht="15">
      <c r="A27" s="23"/>
      <c r="B27" s="32"/>
      <c r="C27" s="33"/>
      <c r="D27" s="34"/>
      <c r="E27" s="39"/>
      <c r="F27" s="26"/>
      <c r="G27" s="26"/>
      <c r="H27" s="26"/>
      <c r="I27" s="26"/>
      <c r="J27" s="27"/>
      <c r="K27" s="27"/>
      <c r="L27" s="28"/>
      <c r="M27" s="29"/>
      <c r="N27" s="26"/>
      <c r="O27" s="26"/>
      <c r="P27" s="26"/>
      <c r="Q27" s="26"/>
      <c r="R27" s="27"/>
      <c r="S27" s="27"/>
      <c r="T27" s="27"/>
      <c r="U27" s="27"/>
      <c r="V27" s="30"/>
    </row>
    <row r="28" spans="1:22" ht="15">
      <c r="A28" s="23"/>
      <c r="B28" s="32"/>
      <c r="C28" s="33"/>
      <c r="D28" s="34"/>
      <c r="E28" s="39"/>
      <c r="F28" s="26"/>
      <c r="G28" s="26"/>
      <c r="H28" s="26"/>
      <c r="I28" s="26"/>
      <c r="J28" s="27"/>
      <c r="K28" s="27"/>
      <c r="L28" s="28"/>
      <c r="M28" s="29"/>
      <c r="N28" s="26"/>
      <c r="O28" s="26"/>
      <c r="P28" s="26"/>
      <c r="Q28" s="26"/>
      <c r="R28" s="27"/>
      <c r="S28" s="27"/>
      <c r="T28" s="27"/>
      <c r="U28" s="27"/>
      <c r="V28" s="30"/>
    </row>
  </sheetData>
  <sheetProtection selectLockedCells="1" selectUnlockedCells="1"/>
  <mergeCells count="8">
    <mergeCell ref="E6:E7"/>
    <mergeCell ref="F6:L6"/>
    <mergeCell ref="N6:T6"/>
    <mergeCell ref="V6:V7"/>
    <mergeCell ref="A6:A7"/>
    <mergeCell ref="B6:B7"/>
    <mergeCell ref="C6:C7"/>
    <mergeCell ref="D6:D7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7109375" style="0" customWidth="1"/>
    <col min="2" max="2" width="21.57421875" style="0" customWidth="1"/>
    <col min="3" max="3" width="4.28125" style="0" customWidth="1"/>
    <col min="4" max="4" width="16.28125" style="1" customWidth="1"/>
    <col min="5" max="5" width="16.00390625" style="1" customWidth="1"/>
    <col min="6" max="9" width="3.57421875" style="0" customWidth="1"/>
    <col min="10" max="10" width="5.140625" style="1" customWidth="1"/>
    <col min="11" max="11" width="6.00390625" style="1" customWidth="1"/>
    <col min="12" max="12" width="3.8515625" style="0" customWidth="1"/>
    <col min="13" max="13" width="6.00390625" style="1" customWidth="1"/>
    <col min="14" max="17" width="3.57421875" style="1" customWidth="1"/>
    <col min="18" max="18" width="5.140625" style="1" customWidth="1"/>
    <col min="19" max="19" width="6.00390625" style="1" customWidth="1"/>
    <col min="20" max="20" width="5.140625" style="1" customWidth="1"/>
    <col min="21" max="21" width="6.00390625" style="1" customWidth="1"/>
    <col min="22" max="22" width="6.7109375" style="1" customWidth="1"/>
  </cols>
  <sheetData>
    <row r="1" spans="2:11" ht="23.25">
      <c r="B1" s="9" t="s">
        <v>103</v>
      </c>
      <c r="C1" s="9"/>
      <c r="D1" s="10"/>
      <c r="E1" s="10"/>
      <c r="F1" s="9"/>
      <c r="G1" s="9"/>
      <c r="H1" s="9"/>
      <c r="I1" s="9"/>
      <c r="J1" s="10"/>
      <c r="K1" s="11"/>
    </row>
    <row r="2" spans="2:10" ht="15">
      <c r="B2" s="12" t="s">
        <v>104</v>
      </c>
      <c r="C2" s="13"/>
      <c r="D2" s="14"/>
      <c r="E2" s="14"/>
      <c r="F2" s="13" t="s">
        <v>105</v>
      </c>
      <c r="G2" s="13"/>
      <c r="H2" s="13"/>
      <c r="I2" s="13"/>
      <c r="J2" s="14"/>
    </row>
    <row r="3" spans="2:5" ht="15.75">
      <c r="B3" s="16" t="s">
        <v>139</v>
      </c>
      <c r="C3" s="17"/>
      <c r="D3" s="40"/>
      <c r="E3" s="14"/>
    </row>
    <row r="5" spans="1:22" ht="12.75" customHeight="1">
      <c r="A5" s="68" t="s">
        <v>107</v>
      </c>
      <c r="B5" s="69" t="s">
        <v>108</v>
      </c>
      <c r="C5" s="69" t="s">
        <v>109</v>
      </c>
      <c r="D5" s="69" t="s">
        <v>88</v>
      </c>
      <c r="E5" s="64" t="s">
        <v>110</v>
      </c>
      <c r="F5" s="65" t="s">
        <v>140</v>
      </c>
      <c r="G5" s="65"/>
      <c r="H5" s="65"/>
      <c r="I5" s="65"/>
      <c r="J5" s="65"/>
      <c r="K5" s="65"/>
      <c r="L5" s="65"/>
      <c r="M5" s="18"/>
      <c r="N5" s="66" t="s">
        <v>112</v>
      </c>
      <c r="O5" s="66"/>
      <c r="P5" s="66"/>
      <c r="Q5" s="66"/>
      <c r="R5" s="66"/>
      <c r="S5" s="66"/>
      <c r="T5" s="66"/>
      <c r="U5" s="18"/>
      <c r="V5" s="67" t="s">
        <v>113</v>
      </c>
    </row>
    <row r="6" spans="1:22" ht="36">
      <c r="A6" s="68"/>
      <c r="B6" s="69"/>
      <c r="C6" s="69"/>
      <c r="D6" s="69"/>
      <c r="E6" s="64"/>
      <c r="F6" s="19" t="s">
        <v>114</v>
      </c>
      <c r="G6" s="19" t="s">
        <v>89</v>
      </c>
      <c r="H6" s="19" t="s">
        <v>90</v>
      </c>
      <c r="I6" s="19" t="s">
        <v>91</v>
      </c>
      <c r="J6" s="20" t="s">
        <v>115</v>
      </c>
      <c r="K6" s="19" t="s">
        <v>116</v>
      </c>
      <c r="L6" s="21" t="s">
        <v>117</v>
      </c>
      <c r="M6" s="22" t="s">
        <v>118</v>
      </c>
      <c r="N6" s="19" t="s">
        <v>114</v>
      </c>
      <c r="O6" s="19" t="s">
        <v>89</v>
      </c>
      <c r="P6" s="19" t="s">
        <v>90</v>
      </c>
      <c r="Q6" s="19" t="s">
        <v>91</v>
      </c>
      <c r="R6" s="20" t="s">
        <v>115</v>
      </c>
      <c r="S6" s="19" t="s">
        <v>116</v>
      </c>
      <c r="T6" s="20" t="s">
        <v>117</v>
      </c>
      <c r="U6" s="19" t="s">
        <v>119</v>
      </c>
      <c r="V6" s="67"/>
    </row>
    <row r="7" spans="1:22" ht="15">
      <c r="A7" s="23" t="s">
        <v>92</v>
      </c>
      <c r="B7" s="6" t="s">
        <v>38</v>
      </c>
      <c r="C7" s="41">
        <v>2005</v>
      </c>
      <c r="D7" s="3" t="s">
        <v>39</v>
      </c>
      <c r="E7" s="7" t="s">
        <v>155</v>
      </c>
      <c r="F7" s="26">
        <v>6</v>
      </c>
      <c r="G7" s="26">
        <v>2.5</v>
      </c>
      <c r="H7" s="26">
        <v>2.7</v>
      </c>
      <c r="I7" s="26">
        <v>3</v>
      </c>
      <c r="J7" s="27">
        <f aca="true" t="shared" si="0" ref="J7:J30">SUM(G7+H7+I7)/3</f>
        <v>2.733333333333333</v>
      </c>
      <c r="K7" s="27">
        <f aca="true" t="shared" si="1" ref="K7:K30">SUM(10-J7)</f>
        <v>7.2666666666666675</v>
      </c>
      <c r="L7" s="28"/>
      <c r="M7" s="29">
        <f aca="true" t="shared" si="2" ref="M7:M30">SUM(F7+K7-L7)</f>
        <v>13.266666666666667</v>
      </c>
      <c r="N7" s="26">
        <v>6</v>
      </c>
      <c r="O7" s="26">
        <v>1.8</v>
      </c>
      <c r="P7" s="26">
        <v>1.8</v>
      </c>
      <c r="Q7" s="26">
        <v>1.5</v>
      </c>
      <c r="R7" s="27">
        <f aca="true" t="shared" si="3" ref="R7:R30">SUM(O7+P7+Q7)/3</f>
        <v>1.7</v>
      </c>
      <c r="S7" s="27">
        <f aca="true" t="shared" si="4" ref="S7:S30">SUM(10-R7)</f>
        <v>8.3</v>
      </c>
      <c r="T7" s="27"/>
      <c r="U7" s="27">
        <f aca="true" t="shared" si="5" ref="U7:U30">SUM(N7+S7-T7)</f>
        <v>14.3</v>
      </c>
      <c r="V7" s="30">
        <f aca="true" t="shared" si="6" ref="V7:V30">SUM(M7+U7)</f>
        <v>27.56666666666667</v>
      </c>
    </row>
    <row r="8" spans="1:22" ht="15">
      <c r="A8" s="23" t="s">
        <v>93</v>
      </c>
      <c r="B8" s="6" t="s">
        <v>14</v>
      </c>
      <c r="C8" s="41">
        <v>2006</v>
      </c>
      <c r="D8" s="3" t="s">
        <v>15</v>
      </c>
      <c r="E8" s="8" t="s">
        <v>157</v>
      </c>
      <c r="F8" s="26">
        <v>6</v>
      </c>
      <c r="G8" s="26">
        <v>3.3</v>
      </c>
      <c r="H8" s="26">
        <v>3.1</v>
      </c>
      <c r="I8" s="26">
        <v>3</v>
      </c>
      <c r="J8" s="27">
        <f t="shared" si="0"/>
        <v>3.1333333333333333</v>
      </c>
      <c r="K8" s="27">
        <f t="shared" si="1"/>
        <v>6.866666666666667</v>
      </c>
      <c r="L8" s="28"/>
      <c r="M8" s="29">
        <f t="shared" si="2"/>
        <v>12.866666666666667</v>
      </c>
      <c r="N8" s="26">
        <v>6</v>
      </c>
      <c r="O8" s="26">
        <v>2.7</v>
      </c>
      <c r="P8" s="26">
        <v>2.8</v>
      </c>
      <c r="Q8" s="26">
        <v>2.8</v>
      </c>
      <c r="R8" s="27">
        <f t="shared" si="3"/>
        <v>2.766666666666667</v>
      </c>
      <c r="S8" s="27">
        <f t="shared" si="4"/>
        <v>7.2333333333333325</v>
      </c>
      <c r="T8" s="27"/>
      <c r="U8" s="27">
        <f t="shared" si="5"/>
        <v>13.233333333333333</v>
      </c>
      <c r="V8" s="30">
        <f t="shared" si="6"/>
        <v>26.1</v>
      </c>
    </row>
    <row r="9" spans="1:22" ht="15">
      <c r="A9" s="23" t="s">
        <v>94</v>
      </c>
      <c r="B9" s="6" t="s">
        <v>11</v>
      </c>
      <c r="C9" s="41">
        <v>2006</v>
      </c>
      <c r="D9" s="3" t="s">
        <v>12</v>
      </c>
      <c r="E9" s="7" t="s">
        <v>166</v>
      </c>
      <c r="F9" s="26">
        <v>6</v>
      </c>
      <c r="G9" s="26">
        <v>3.9</v>
      </c>
      <c r="H9" s="26">
        <v>3.7</v>
      </c>
      <c r="I9" s="26">
        <v>3.4</v>
      </c>
      <c r="J9" s="27">
        <f t="shared" si="0"/>
        <v>3.6666666666666665</v>
      </c>
      <c r="K9" s="27">
        <f t="shared" si="1"/>
        <v>6.333333333333334</v>
      </c>
      <c r="L9" s="28"/>
      <c r="M9" s="29">
        <f t="shared" si="2"/>
        <v>12.333333333333334</v>
      </c>
      <c r="N9" s="26">
        <v>6</v>
      </c>
      <c r="O9" s="26">
        <v>2.8</v>
      </c>
      <c r="P9" s="26">
        <v>3</v>
      </c>
      <c r="Q9" s="26">
        <v>3.1</v>
      </c>
      <c r="R9" s="27">
        <f t="shared" si="3"/>
        <v>2.966666666666667</v>
      </c>
      <c r="S9" s="27">
        <f t="shared" si="4"/>
        <v>7.033333333333333</v>
      </c>
      <c r="T9" s="27"/>
      <c r="U9" s="27">
        <f t="shared" si="5"/>
        <v>13.033333333333333</v>
      </c>
      <c r="V9" s="30">
        <f t="shared" si="6"/>
        <v>25.366666666666667</v>
      </c>
    </row>
    <row r="10" spans="1:22" ht="15">
      <c r="A10" s="23" t="s">
        <v>95</v>
      </c>
      <c r="B10" s="6" t="s">
        <v>54</v>
      </c>
      <c r="C10" s="41">
        <v>2005</v>
      </c>
      <c r="D10" s="3" t="s">
        <v>42</v>
      </c>
      <c r="E10" s="7" t="s">
        <v>167</v>
      </c>
      <c r="F10" s="26">
        <v>6</v>
      </c>
      <c r="G10" s="26">
        <v>3.8</v>
      </c>
      <c r="H10" s="26">
        <v>4</v>
      </c>
      <c r="I10" s="26">
        <v>3.5</v>
      </c>
      <c r="J10" s="27">
        <f t="shared" si="0"/>
        <v>3.766666666666667</v>
      </c>
      <c r="K10" s="27">
        <f t="shared" si="1"/>
        <v>6.2333333333333325</v>
      </c>
      <c r="L10" s="28"/>
      <c r="M10" s="29">
        <f t="shared" si="2"/>
        <v>12.233333333333333</v>
      </c>
      <c r="N10" s="26">
        <v>6</v>
      </c>
      <c r="O10" s="26">
        <v>3</v>
      </c>
      <c r="P10" s="26">
        <v>2.9</v>
      </c>
      <c r="Q10" s="26">
        <v>2.8</v>
      </c>
      <c r="R10" s="27">
        <f t="shared" si="3"/>
        <v>2.9</v>
      </c>
      <c r="S10" s="27">
        <f t="shared" si="4"/>
        <v>7.1</v>
      </c>
      <c r="T10" s="27"/>
      <c r="U10" s="27">
        <f t="shared" si="5"/>
        <v>13.1</v>
      </c>
      <c r="V10" s="30">
        <f t="shared" si="6"/>
        <v>25.333333333333332</v>
      </c>
    </row>
    <row r="11" spans="1:22" ht="15">
      <c r="A11" s="23" t="s">
        <v>96</v>
      </c>
      <c r="B11" s="6" t="s">
        <v>35</v>
      </c>
      <c r="C11" s="24">
        <v>2006</v>
      </c>
      <c r="D11" s="3" t="s">
        <v>36</v>
      </c>
      <c r="E11" s="7" t="s">
        <v>144</v>
      </c>
      <c r="F11" s="26">
        <v>6</v>
      </c>
      <c r="G11" s="26">
        <v>4.2</v>
      </c>
      <c r="H11" s="26">
        <v>3.9</v>
      </c>
      <c r="I11" s="26">
        <v>3.7</v>
      </c>
      <c r="J11" s="27">
        <f t="shared" si="0"/>
        <v>3.9333333333333336</v>
      </c>
      <c r="K11" s="27">
        <f t="shared" si="1"/>
        <v>6.066666666666666</v>
      </c>
      <c r="L11" s="28"/>
      <c r="M11" s="29">
        <f t="shared" si="2"/>
        <v>12.066666666666666</v>
      </c>
      <c r="N11" s="26">
        <v>5.7</v>
      </c>
      <c r="O11" s="26">
        <v>2.9</v>
      </c>
      <c r="P11" s="26">
        <v>3</v>
      </c>
      <c r="Q11" s="26">
        <v>2.9</v>
      </c>
      <c r="R11" s="27">
        <v>2.9</v>
      </c>
      <c r="S11" s="27">
        <f t="shared" si="4"/>
        <v>7.1</v>
      </c>
      <c r="T11" s="27"/>
      <c r="U11" s="27">
        <f t="shared" si="5"/>
        <v>12.8</v>
      </c>
      <c r="V11" s="30">
        <f t="shared" si="6"/>
        <v>24.866666666666667</v>
      </c>
    </row>
    <row r="12" spans="1:22" ht="15">
      <c r="A12" s="23" t="s">
        <v>97</v>
      </c>
      <c r="B12" s="2" t="s">
        <v>44</v>
      </c>
      <c r="C12" s="24">
        <v>2006</v>
      </c>
      <c r="D12" s="3" t="s">
        <v>36</v>
      </c>
      <c r="E12" s="8" t="s">
        <v>142</v>
      </c>
      <c r="F12" s="26">
        <v>6</v>
      </c>
      <c r="G12" s="26">
        <v>4.1</v>
      </c>
      <c r="H12" s="26">
        <v>4.2</v>
      </c>
      <c r="I12" s="26">
        <v>3.9</v>
      </c>
      <c r="J12" s="27">
        <f t="shared" si="0"/>
        <v>4.066666666666667</v>
      </c>
      <c r="K12" s="27">
        <f t="shared" si="1"/>
        <v>5.933333333333333</v>
      </c>
      <c r="L12" s="28"/>
      <c r="M12" s="29">
        <f t="shared" si="2"/>
        <v>11.933333333333334</v>
      </c>
      <c r="N12" s="26">
        <v>6</v>
      </c>
      <c r="O12" s="26">
        <v>2.8</v>
      </c>
      <c r="P12" s="26">
        <v>3.1</v>
      </c>
      <c r="Q12" s="26">
        <v>3.5</v>
      </c>
      <c r="R12" s="27">
        <f t="shared" si="3"/>
        <v>3.1333333333333333</v>
      </c>
      <c r="S12" s="27">
        <f t="shared" si="4"/>
        <v>6.866666666666667</v>
      </c>
      <c r="T12" s="27"/>
      <c r="U12" s="27">
        <f t="shared" si="5"/>
        <v>12.866666666666667</v>
      </c>
      <c r="V12" s="30">
        <f t="shared" si="6"/>
        <v>24.8</v>
      </c>
    </row>
    <row r="13" spans="1:22" ht="15">
      <c r="A13" s="23" t="s">
        <v>98</v>
      </c>
      <c r="B13" s="6" t="s">
        <v>33</v>
      </c>
      <c r="C13" s="41">
        <v>2005</v>
      </c>
      <c r="D13" s="3" t="s">
        <v>19</v>
      </c>
      <c r="E13" s="46" t="s">
        <v>160</v>
      </c>
      <c r="F13" s="26">
        <v>6</v>
      </c>
      <c r="G13" s="26">
        <v>4</v>
      </c>
      <c r="H13" s="26">
        <v>4</v>
      </c>
      <c r="I13" s="26">
        <v>3.8</v>
      </c>
      <c r="J13" s="27">
        <f t="shared" si="0"/>
        <v>3.9333333333333336</v>
      </c>
      <c r="K13" s="27">
        <f t="shared" si="1"/>
        <v>6.066666666666666</v>
      </c>
      <c r="L13" s="28"/>
      <c r="M13" s="29">
        <f t="shared" si="2"/>
        <v>12.066666666666666</v>
      </c>
      <c r="N13" s="26">
        <v>6</v>
      </c>
      <c r="O13" s="26">
        <v>3.3</v>
      </c>
      <c r="P13" s="26">
        <v>3.5</v>
      </c>
      <c r="Q13" s="26">
        <v>3.1</v>
      </c>
      <c r="R13" s="27">
        <f t="shared" si="3"/>
        <v>3.3000000000000003</v>
      </c>
      <c r="S13" s="27">
        <f t="shared" si="4"/>
        <v>6.699999999999999</v>
      </c>
      <c r="T13" s="27"/>
      <c r="U13" s="27">
        <f t="shared" si="5"/>
        <v>12.7</v>
      </c>
      <c r="V13" s="30">
        <f t="shared" si="6"/>
        <v>24.766666666666666</v>
      </c>
    </row>
    <row r="14" spans="1:22" ht="15">
      <c r="A14" s="23" t="s">
        <v>100</v>
      </c>
      <c r="B14" s="6" t="s">
        <v>23</v>
      </c>
      <c r="C14" s="41">
        <v>2004</v>
      </c>
      <c r="D14" s="3" t="s">
        <v>3</v>
      </c>
      <c r="E14" s="8" t="s">
        <v>164</v>
      </c>
      <c r="F14" s="26">
        <v>6</v>
      </c>
      <c r="G14" s="26">
        <v>4.3</v>
      </c>
      <c r="H14" s="26">
        <v>4.1</v>
      </c>
      <c r="I14" s="26">
        <v>3.3</v>
      </c>
      <c r="J14" s="27">
        <f t="shared" si="0"/>
        <v>3.9</v>
      </c>
      <c r="K14" s="27">
        <f t="shared" si="1"/>
        <v>6.1</v>
      </c>
      <c r="L14" s="28"/>
      <c r="M14" s="29">
        <f t="shared" si="2"/>
        <v>12.1</v>
      </c>
      <c r="N14" s="26">
        <v>6</v>
      </c>
      <c r="O14" s="26">
        <v>3.6</v>
      </c>
      <c r="P14" s="26">
        <v>3.8</v>
      </c>
      <c r="Q14" s="26">
        <v>3.4</v>
      </c>
      <c r="R14" s="27">
        <f t="shared" si="3"/>
        <v>3.6</v>
      </c>
      <c r="S14" s="27">
        <f t="shared" si="4"/>
        <v>6.4</v>
      </c>
      <c r="T14" s="27"/>
      <c r="U14" s="27">
        <f t="shared" si="5"/>
        <v>12.4</v>
      </c>
      <c r="V14" s="30">
        <f t="shared" si="6"/>
        <v>24.5</v>
      </c>
    </row>
    <row r="15" spans="1:22" ht="15">
      <c r="A15" s="23" t="s">
        <v>101</v>
      </c>
      <c r="B15" s="6" t="s">
        <v>4</v>
      </c>
      <c r="C15" s="41">
        <v>2006</v>
      </c>
      <c r="D15" s="3" t="s">
        <v>1</v>
      </c>
      <c r="E15" s="7" t="s">
        <v>121</v>
      </c>
      <c r="F15" s="26">
        <v>6</v>
      </c>
      <c r="G15" s="26">
        <v>4.6</v>
      </c>
      <c r="H15" s="26">
        <v>5</v>
      </c>
      <c r="I15" s="26">
        <v>5.1</v>
      </c>
      <c r="J15" s="27">
        <f t="shared" si="0"/>
        <v>4.8999999999999995</v>
      </c>
      <c r="K15" s="27">
        <f t="shared" si="1"/>
        <v>5.1000000000000005</v>
      </c>
      <c r="L15" s="28"/>
      <c r="M15" s="29">
        <f t="shared" si="2"/>
        <v>11.100000000000001</v>
      </c>
      <c r="N15" s="26">
        <v>6</v>
      </c>
      <c r="O15" s="26">
        <v>2.6</v>
      </c>
      <c r="P15" s="26">
        <v>2.8</v>
      </c>
      <c r="Q15" s="26">
        <v>2.9</v>
      </c>
      <c r="R15" s="27">
        <f t="shared" si="3"/>
        <v>2.766666666666667</v>
      </c>
      <c r="S15" s="27">
        <f t="shared" si="4"/>
        <v>7.2333333333333325</v>
      </c>
      <c r="T15" s="27"/>
      <c r="U15" s="27">
        <f t="shared" si="5"/>
        <v>13.233333333333333</v>
      </c>
      <c r="V15" s="30">
        <f t="shared" si="6"/>
        <v>24.333333333333336</v>
      </c>
    </row>
    <row r="16" spans="1:22" ht="15">
      <c r="A16" s="23" t="s">
        <v>102</v>
      </c>
      <c r="B16" s="6" t="s">
        <v>25</v>
      </c>
      <c r="C16" s="41">
        <v>2005</v>
      </c>
      <c r="D16" s="3" t="s">
        <v>3</v>
      </c>
      <c r="E16" s="8" t="s">
        <v>164</v>
      </c>
      <c r="F16" s="26">
        <v>6</v>
      </c>
      <c r="G16" s="26">
        <v>4.3</v>
      </c>
      <c r="H16" s="26">
        <v>3.9</v>
      </c>
      <c r="I16" s="26">
        <v>3.8</v>
      </c>
      <c r="J16" s="27">
        <f t="shared" si="0"/>
        <v>4</v>
      </c>
      <c r="K16" s="27">
        <f t="shared" si="1"/>
        <v>6</v>
      </c>
      <c r="L16" s="28"/>
      <c r="M16" s="29">
        <f t="shared" si="2"/>
        <v>12</v>
      </c>
      <c r="N16" s="26">
        <v>6</v>
      </c>
      <c r="O16" s="26">
        <v>3.8</v>
      </c>
      <c r="P16" s="26">
        <v>4</v>
      </c>
      <c r="Q16" s="26">
        <v>3.8</v>
      </c>
      <c r="R16" s="27">
        <f t="shared" si="3"/>
        <v>3.8666666666666667</v>
      </c>
      <c r="S16" s="27">
        <f t="shared" si="4"/>
        <v>6.133333333333333</v>
      </c>
      <c r="T16" s="27"/>
      <c r="U16" s="27">
        <f t="shared" si="5"/>
        <v>12.133333333333333</v>
      </c>
      <c r="V16" s="30">
        <f t="shared" si="6"/>
        <v>24.133333333333333</v>
      </c>
    </row>
    <row r="17" spans="1:22" ht="15">
      <c r="A17" s="23" t="s">
        <v>122</v>
      </c>
      <c r="B17" s="6" t="s">
        <v>41</v>
      </c>
      <c r="C17" s="41">
        <v>2005</v>
      </c>
      <c r="D17" s="3" t="s">
        <v>42</v>
      </c>
      <c r="E17" s="7" t="s">
        <v>167</v>
      </c>
      <c r="F17" s="26">
        <v>6</v>
      </c>
      <c r="G17" s="26">
        <v>4.7</v>
      </c>
      <c r="H17" s="26">
        <v>4.6</v>
      </c>
      <c r="I17" s="26">
        <v>4.1</v>
      </c>
      <c r="J17" s="27">
        <f t="shared" si="0"/>
        <v>4.466666666666667</v>
      </c>
      <c r="K17" s="27">
        <f t="shared" si="1"/>
        <v>5.533333333333333</v>
      </c>
      <c r="L17" s="28"/>
      <c r="M17" s="29">
        <f t="shared" si="2"/>
        <v>11.533333333333333</v>
      </c>
      <c r="N17" s="26">
        <v>6</v>
      </c>
      <c r="O17" s="26">
        <v>3.8</v>
      </c>
      <c r="P17" s="26">
        <v>3.6</v>
      </c>
      <c r="Q17" s="26">
        <v>3.9</v>
      </c>
      <c r="R17" s="27">
        <f t="shared" si="3"/>
        <v>3.766666666666667</v>
      </c>
      <c r="S17" s="27">
        <f t="shared" si="4"/>
        <v>6.2333333333333325</v>
      </c>
      <c r="T17" s="27"/>
      <c r="U17" s="27">
        <f t="shared" si="5"/>
        <v>12.233333333333333</v>
      </c>
      <c r="V17" s="30">
        <f t="shared" si="6"/>
        <v>23.766666666666666</v>
      </c>
    </row>
    <row r="18" spans="1:22" ht="15">
      <c r="A18" s="23" t="s">
        <v>123</v>
      </c>
      <c r="B18" s="6" t="s">
        <v>29</v>
      </c>
      <c r="C18" s="41">
        <v>2005</v>
      </c>
      <c r="D18" s="3" t="s">
        <v>19</v>
      </c>
      <c r="E18" s="46" t="s">
        <v>160</v>
      </c>
      <c r="F18" s="26">
        <v>5</v>
      </c>
      <c r="G18" s="26">
        <v>4.2</v>
      </c>
      <c r="H18" s="26">
        <v>4.6</v>
      </c>
      <c r="I18" s="26">
        <v>4.2</v>
      </c>
      <c r="J18" s="27">
        <f t="shared" si="0"/>
        <v>4.333333333333333</v>
      </c>
      <c r="K18" s="27">
        <f t="shared" si="1"/>
        <v>5.666666666666667</v>
      </c>
      <c r="L18" s="28"/>
      <c r="M18" s="29">
        <f t="shared" si="2"/>
        <v>10.666666666666668</v>
      </c>
      <c r="N18" s="26">
        <v>6</v>
      </c>
      <c r="O18" s="26">
        <v>3</v>
      </c>
      <c r="P18" s="26">
        <v>3</v>
      </c>
      <c r="Q18" s="26">
        <v>2.9</v>
      </c>
      <c r="R18" s="27">
        <f t="shared" si="3"/>
        <v>2.966666666666667</v>
      </c>
      <c r="S18" s="27">
        <f t="shared" si="4"/>
        <v>7.033333333333333</v>
      </c>
      <c r="T18" s="27"/>
      <c r="U18" s="27">
        <f t="shared" si="5"/>
        <v>13.033333333333333</v>
      </c>
      <c r="V18" s="30">
        <f t="shared" si="6"/>
        <v>23.700000000000003</v>
      </c>
    </row>
    <row r="19" spans="1:22" ht="15">
      <c r="A19" s="23" t="s">
        <v>125</v>
      </c>
      <c r="B19" s="6" t="s">
        <v>31</v>
      </c>
      <c r="C19" s="41">
        <v>2006</v>
      </c>
      <c r="D19" s="3" t="s">
        <v>19</v>
      </c>
      <c r="E19" s="46" t="s">
        <v>160</v>
      </c>
      <c r="F19" s="26">
        <v>6</v>
      </c>
      <c r="G19" s="26">
        <v>4.9</v>
      </c>
      <c r="H19" s="26">
        <v>4.9</v>
      </c>
      <c r="I19" s="26">
        <v>4.7</v>
      </c>
      <c r="J19" s="27">
        <f t="shared" si="0"/>
        <v>4.833333333333333</v>
      </c>
      <c r="K19" s="27">
        <f t="shared" si="1"/>
        <v>5.166666666666667</v>
      </c>
      <c r="L19" s="28"/>
      <c r="M19" s="29">
        <f t="shared" si="2"/>
        <v>11.166666666666668</v>
      </c>
      <c r="N19" s="26">
        <v>6</v>
      </c>
      <c r="O19" s="26">
        <v>3.7</v>
      </c>
      <c r="P19" s="26">
        <v>3.8</v>
      </c>
      <c r="Q19" s="26">
        <v>3.7</v>
      </c>
      <c r="R19" s="27">
        <f t="shared" si="3"/>
        <v>3.733333333333333</v>
      </c>
      <c r="S19" s="27">
        <f t="shared" si="4"/>
        <v>6.2666666666666675</v>
      </c>
      <c r="T19" s="27"/>
      <c r="U19" s="27">
        <f t="shared" si="5"/>
        <v>12.266666666666667</v>
      </c>
      <c r="V19" s="30">
        <f t="shared" si="6"/>
        <v>23.433333333333337</v>
      </c>
    </row>
    <row r="20" spans="1:22" ht="15">
      <c r="A20" s="23" t="s">
        <v>127</v>
      </c>
      <c r="B20" s="6" t="s">
        <v>0</v>
      </c>
      <c r="C20" s="41">
        <v>2006</v>
      </c>
      <c r="D20" s="3" t="s">
        <v>1</v>
      </c>
      <c r="E20" s="7" t="s">
        <v>121</v>
      </c>
      <c r="F20" s="26">
        <v>6</v>
      </c>
      <c r="G20" s="26">
        <v>5.2</v>
      </c>
      <c r="H20" s="26">
        <v>4.6</v>
      </c>
      <c r="I20" s="26">
        <v>4.6</v>
      </c>
      <c r="J20" s="27">
        <f t="shared" si="0"/>
        <v>4.8</v>
      </c>
      <c r="K20" s="27">
        <f t="shared" si="1"/>
        <v>5.2</v>
      </c>
      <c r="L20" s="28"/>
      <c r="M20" s="29">
        <f t="shared" si="2"/>
        <v>11.2</v>
      </c>
      <c r="N20" s="26">
        <v>6</v>
      </c>
      <c r="O20" s="26">
        <v>3.6</v>
      </c>
      <c r="P20" s="26">
        <v>4</v>
      </c>
      <c r="Q20" s="26">
        <v>3.8</v>
      </c>
      <c r="R20" s="27">
        <f t="shared" si="3"/>
        <v>3.7999999999999994</v>
      </c>
      <c r="S20" s="27">
        <f t="shared" si="4"/>
        <v>6.200000000000001</v>
      </c>
      <c r="T20" s="27"/>
      <c r="U20" s="27">
        <f t="shared" si="5"/>
        <v>12.200000000000001</v>
      </c>
      <c r="V20" s="30">
        <f t="shared" si="6"/>
        <v>23.4</v>
      </c>
    </row>
    <row r="21" spans="1:22" ht="15">
      <c r="A21" s="23" t="s">
        <v>128</v>
      </c>
      <c r="B21" s="6" t="s">
        <v>6</v>
      </c>
      <c r="C21" s="41">
        <v>2006</v>
      </c>
      <c r="D21" s="3" t="s">
        <v>1</v>
      </c>
      <c r="E21" s="7" t="s">
        <v>121</v>
      </c>
      <c r="F21" s="26">
        <v>6</v>
      </c>
      <c r="G21" s="26">
        <v>5.5</v>
      </c>
      <c r="H21" s="26">
        <v>5.3</v>
      </c>
      <c r="I21" s="26">
        <v>4.6</v>
      </c>
      <c r="J21" s="27">
        <f t="shared" si="0"/>
        <v>5.133333333333334</v>
      </c>
      <c r="K21" s="27">
        <f t="shared" si="1"/>
        <v>4.866666666666666</v>
      </c>
      <c r="L21" s="28"/>
      <c r="M21" s="29">
        <f t="shared" si="2"/>
        <v>10.866666666666667</v>
      </c>
      <c r="N21" s="26">
        <v>6</v>
      </c>
      <c r="O21" s="26">
        <v>3.4</v>
      </c>
      <c r="P21" s="26">
        <v>3.5</v>
      </c>
      <c r="Q21" s="26">
        <v>3.8</v>
      </c>
      <c r="R21" s="27">
        <f t="shared" si="3"/>
        <v>3.5666666666666664</v>
      </c>
      <c r="S21" s="27">
        <f t="shared" si="4"/>
        <v>6.433333333333334</v>
      </c>
      <c r="T21" s="27"/>
      <c r="U21" s="27">
        <f t="shared" si="5"/>
        <v>12.433333333333334</v>
      </c>
      <c r="V21" s="30">
        <f t="shared" si="6"/>
        <v>23.3</v>
      </c>
    </row>
    <row r="22" spans="1:22" ht="15">
      <c r="A22" s="23" t="s">
        <v>129</v>
      </c>
      <c r="B22" s="6" t="s">
        <v>52</v>
      </c>
      <c r="C22" s="41">
        <v>2006</v>
      </c>
      <c r="D22" s="3" t="s">
        <v>15</v>
      </c>
      <c r="E22" s="8" t="s">
        <v>157</v>
      </c>
      <c r="F22" s="26">
        <v>6</v>
      </c>
      <c r="G22" s="26">
        <v>4.6</v>
      </c>
      <c r="H22" s="26">
        <v>5</v>
      </c>
      <c r="I22" s="26">
        <v>5.8</v>
      </c>
      <c r="J22" s="27">
        <f t="shared" si="0"/>
        <v>5.133333333333333</v>
      </c>
      <c r="K22" s="27">
        <f t="shared" si="1"/>
        <v>4.866666666666667</v>
      </c>
      <c r="L22" s="28"/>
      <c r="M22" s="29">
        <f t="shared" si="2"/>
        <v>10.866666666666667</v>
      </c>
      <c r="N22" s="26">
        <v>6</v>
      </c>
      <c r="O22" s="26">
        <v>4</v>
      </c>
      <c r="P22" s="26">
        <v>4</v>
      </c>
      <c r="Q22" s="26">
        <v>3.8</v>
      </c>
      <c r="R22" s="27">
        <f t="shared" si="3"/>
        <v>3.9333333333333336</v>
      </c>
      <c r="S22" s="27">
        <f t="shared" si="4"/>
        <v>6.066666666666666</v>
      </c>
      <c r="T22" s="27"/>
      <c r="U22" s="27">
        <f t="shared" si="5"/>
        <v>12.066666666666666</v>
      </c>
      <c r="V22" s="30">
        <f t="shared" si="6"/>
        <v>22.933333333333334</v>
      </c>
    </row>
    <row r="23" spans="1:22" ht="15">
      <c r="A23" s="23" t="s">
        <v>130</v>
      </c>
      <c r="B23" s="6" t="s">
        <v>156</v>
      </c>
      <c r="C23" s="24">
        <v>2006</v>
      </c>
      <c r="D23" s="3" t="s">
        <v>36</v>
      </c>
      <c r="E23" s="7" t="s">
        <v>144</v>
      </c>
      <c r="F23" s="26">
        <v>6</v>
      </c>
      <c r="G23" s="26">
        <v>6.1</v>
      </c>
      <c r="H23" s="26">
        <v>6.3</v>
      </c>
      <c r="I23" s="26">
        <v>5.6</v>
      </c>
      <c r="J23" s="27">
        <f t="shared" si="0"/>
        <v>6</v>
      </c>
      <c r="K23" s="27">
        <f t="shared" si="1"/>
        <v>4</v>
      </c>
      <c r="L23" s="28"/>
      <c r="M23" s="29">
        <f t="shared" si="2"/>
        <v>10</v>
      </c>
      <c r="N23" s="26">
        <v>6</v>
      </c>
      <c r="O23" s="26">
        <v>3.9</v>
      </c>
      <c r="P23" s="26">
        <v>3.9</v>
      </c>
      <c r="Q23" s="26">
        <v>3.6</v>
      </c>
      <c r="R23" s="27">
        <f t="shared" si="3"/>
        <v>3.8000000000000003</v>
      </c>
      <c r="S23" s="27">
        <f t="shared" si="4"/>
        <v>6.199999999999999</v>
      </c>
      <c r="T23" s="27"/>
      <c r="U23" s="27">
        <f t="shared" si="5"/>
        <v>12.2</v>
      </c>
      <c r="V23" s="30">
        <f t="shared" si="6"/>
        <v>22.2</v>
      </c>
    </row>
    <row r="24" spans="1:22" ht="15">
      <c r="A24" s="23" t="s">
        <v>131</v>
      </c>
      <c r="B24" s="6" t="s">
        <v>8</v>
      </c>
      <c r="C24" s="41">
        <v>2006</v>
      </c>
      <c r="D24" s="3" t="s">
        <v>1</v>
      </c>
      <c r="E24" s="7" t="s">
        <v>121</v>
      </c>
      <c r="F24" s="26">
        <v>5</v>
      </c>
      <c r="G24" s="26">
        <v>5.6</v>
      </c>
      <c r="H24" s="26">
        <v>5.8</v>
      </c>
      <c r="I24" s="26">
        <v>4.7</v>
      </c>
      <c r="J24" s="27">
        <f t="shared" si="0"/>
        <v>5.366666666666666</v>
      </c>
      <c r="K24" s="27">
        <f t="shared" si="1"/>
        <v>4.633333333333334</v>
      </c>
      <c r="L24" s="28"/>
      <c r="M24" s="29">
        <f t="shared" si="2"/>
        <v>9.633333333333333</v>
      </c>
      <c r="N24" s="26">
        <v>6</v>
      </c>
      <c r="O24" s="26">
        <v>3.7</v>
      </c>
      <c r="P24" s="26">
        <v>4</v>
      </c>
      <c r="Q24" s="26">
        <v>3.6</v>
      </c>
      <c r="R24" s="27">
        <f t="shared" si="3"/>
        <v>3.766666666666667</v>
      </c>
      <c r="S24" s="27">
        <f t="shared" si="4"/>
        <v>6.2333333333333325</v>
      </c>
      <c r="T24" s="27"/>
      <c r="U24" s="27">
        <f t="shared" si="5"/>
        <v>12.233333333333333</v>
      </c>
      <c r="V24" s="30">
        <f t="shared" si="6"/>
        <v>21.866666666666667</v>
      </c>
    </row>
    <row r="25" spans="1:22" ht="15">
      <c r="A25" s="23" t="s">
        <v>132</v>
      </c>
      <c r="B25" s="2" t="s">
        <v>46</v>
      </c>
      <c r="C25" s="24">
        <v>2006</v>
      </c>
      <c r="D25" s="3" t="s">
        <v>36</v>
      </c>
      <c r="E25" s="8" t="s">
        <v>142</v>
      </c>
      <c r="F25" s="26">
        <v>4</v>
      </c>
      <c r="G25" s="26">
        <v>4.2</v>
      </c>
      <c r="H25" s="26">
        <v>4.6</v>
      </c>
      <c r="I25" s="26">
        <v>5</v>
      </c>
      <c r="J25" s="27">
        <f t="shared" si="0"/>
        <v>4.6000000000000005</v>
      </c>
      <c r="K25" s="27">
        <f t="shared" si="1"/>
        <v>5.3999999999999995</v>
      </c>
      <c r="L25" s="28"/>
      <c r="M25" s="29">
        <f t="shared" si="2"/>
        <v>9.399999999999999</v>
      </c>
      <c r="N25" s="26">
        <v>6</v>
      </c>
      <c r="O25" s="26">
        <v>3.6</v>
      </c>
      <c r="P25" s="26">
        <v>4</v>
      </c>
      <c r="Q25" s="26">
        <v>3.9</v>
      </c>
      <c r="R25" s="27">
        <f t="shared" si="3"/>
        <v>3.8333333333333335</v>
      </c>
      <c r="S25" s="27">
        <f t="shared" si="4"/>
        <v>6.166666666666666</v>
      </c>
      <c r="T25" s="27"/>
      <c r="U25" s="27">
        <f t="shared" si="5"/>
        <v>12.166666666666666</v>
      </c>
      <c r="V25" s="30">
        <f t="shared" si="6"/>
        <v>21.566666666666663</v>
      </c>
    </row>
    <row r="26" spans="1:22" ht="15">
      <c r="A26" s="23" t="s">
        <v>134</v>
      </c>
      <c r="B26" s="6" t="s">
        <v>50</v>
      </c>
      <c r="C26" s="41">
        <v>2006</v>
      </c>
      <c r="D26" s="3" t="s">
        <v>15</v>
      </c>
      <c r="E26" s="8" t="s">
        <v>157</v>
      </c>
      <c r="F26" s="26">
        <v>6</v>
      </c>
      <c r="G26" s="26">
        <v>6.2</v>
      </c>
      <c r="H26" s="26">
        <v>6.3</v>
      </c>
      <c r="I26" s="26">
        <v>6</v>
      </c>
      <c r="J26" s="27">
        <f t="shared" si="0"/>
        <v>6.166666666666667</v>
      </c>
      <c r="K26" s="27">
        <f t="shared" si="1"/>
        <v>3.833333333333333</v>
      </c>
      <c r="L26" s="28"/>
      <c r="M26" s="29">
        <f t="shared" si="2"/>
        <v>9.833333333333332</v>
      </c>
      <c r="N26" s="26">
        <v>6</v>
      </c>
      <c r="O26" s="26">
        <v>4.3</v>
      </c>
      <c r="P26" s="26">
        <v>4.7</v>
      </c>
      <c r="Q26" s="26">
        <v>4.3</v>
      </c>
      <c r="R26" s="27">
        <f t="shared" si="3"/>
        <v>4.433333333333334</v>
      </c>
      <c r="S26" s="27">
        <f t="shared" si="4"/>
        <v>5.566666666666666</v>
      </c>
      <c r="T26" s="27"/>
      <c r="U26" s="27">
        <f t="shared" si="5"/>
        <v>11.566666666666666</v>
      </c>
      <c r="V26" s="30">
        <f t="shared" si="6"/>
        <v>21.4</v>
      </c>
    </row>
    <row r="27" spans="1:22" ht="15">
      <c r="A27" s="23" t="s">
        <v>135</v>
      </c>
      <c r="B27" s="2" t="s">
        <v>48</v>
      </c>
      <c r="C27" s="24">
        <v>2006</v>
      </c>
      <c r="D27" s="3" t="s">
        <v>36</v>
      </c>
      <c r="E27" s="7" t="s">
        <v>143</v>
      </c>
      <c r="F27" s="26">
        <v>6</v>
      </c>
      <c r="G27" s="26">
        <v>6.3</v>
      </c>
      <c r="H27" s="26">
        <v>6.2</v>
      </c>
      <c r="I27" s="26">
        <v>5.6</v>
      </c>
      <c r="J27" s="27">
        <f t="shared" si="0"/>
        <v>6.033333333333334</v>
      </c>
      <c r="K27" s="27">
        <f t="shared" si="1"/>
        <v>3.966666666666666</v>
      </c>
      <c r="L27" s="28"/>
      <c r="M27" s="29">
        <f t="shared" si="2"/>
        <v>9.966666666666665</v>
      </c>
      <c r="N27" s="26">
        <v>5.7</v>
      </c>
      <c r="O27" s="26">
        <v>4.7</v>
      </c>
      <c r="P27" s="26">
        <v>4.8</v>
      </c>
      <c r="Q27" s="26">
        <v>4.9</v>
      </c>
      <c r="R27" s="27">
        <f t="shared" si="3"/>
        <v>4.8</v>
      </c>
      <c r="S27" s="27">
        <f t="shared" si="4"/>
        <v>5.2</v>
      </c>
      <c r="T27" s="27"/>
      <c r="U27" s="27">
        <f t="shared" si="5"/>
        <v>10.9</v>
      </c>
      <c r="V27" s="30">
        <f t="shared" si="6"/>
        <v>20.866666666666667</v>
      </c>
    </row>
    <row r="28" spans="1:22" ht="15">
      <c r="A28" s="23" t="s">
        <v>136</v>
      </c>
      <c r="B28" s="6" t="s">
        <v>20</v>
      </c>
      <c r="C28" s="41">
        <v>2005</v>
      </c>
      <c r="D28" s="3" t="s">
        <v>17</v>
      </c>
      <c r="E28" s="8" t="s">
        <v>141</v>
      </c>
      <c r="F28" s="26">
        <v>4</v>
      </c>
      <c r="G28" s="26">
        <v>4.9</v>
      </c>
      <c r="H28" s="26">
        <v>5</v>
      </c>
      <c r="I28" s="26">
        <v>5.1</v>
      </c>
      <c r="J28" s="27">
        <f t="shared" si="0"/>
        <v>5</v>
      </c>
      <c r="K28" s="27">
        <f t="shared" si="1"/>
        <v>5</v>
      </c>
      <c r="L28" s="28"/>
      <c r="M28" s="29">
        <f t="shared" si="2"/>
        <v>9</v>
      </c>
      <c r="N28" s="26">
        <v>5.7</v>
      </c>
      <c r="O28" s="26">
        <v>6.8</v>
      </c>
      <c r="P28" s="26">
        <v>6.8</v>
      </c>
      <c r="Q28" s="26">
        <v>6.3</v>
      </c>
      <c r="R28" s="27">
        <f t="shared" si="3"/>
        <v>6.633333333333333</v>
      </c>
      <c r="S28" s="27">
        <f t="shared" si="4"/>
        <v>3.366666666666667</v>
      </c>
      <c r="T28" s="27"/>
      <c r="U28" s="27">
        <f t="shared" si="5"/>
        <v>9.066666666666666</v>
      </c>
      <c r="V28" s="30">
        <f t="shared" si="6"/>
        <v>18.066666666666666</v>
      </c>
    </row>
    <row r="29" spans="1:22" ht="15">
      <c r="A29" s="35" t="s">
        <v>137</v>
      </c>
      <c r="B29" s="50" t="s">
        <v>27</v>
      </c>
      <c r="C29" s="51">
        <v>2005</v>
      </c>
      <c r="D29" s="52" t="s">
        <v>17</v>
      </c>
      <c r="E29" s="8" t="s">
        <v>141</v>
      </c>
      <c r="F29" s="26">
        <v>5</v>
      </c>
      <c r="G29" s="26">
        <v>7.4</v>
      </c>
      <c r="H29" s="26">
        <v>7.2</v>
      </c>
      <c r="I29" s="26">
        <v>6.8</v>
      </c>
      <c r="J29" s="27">
        <f t="shared" si="0"/>
        <v>7.133333333333334</v>
      </c>
      <c r="K29" s="27">
        <f t="shared" si="1"/>
        <v>2.8666666666666663</v>
      </c>
      <c r="L29" s="28"/>
      <c r="M29" s="29">
        <f t="shared" si="2"/>
        <v>7.866666666666666</v>
      </c>
      <c r="N29" s="26">
        <v>6</v>
      </c>
      <c r="O29" s="26">
        <v>6.7</v>
      </c>
      <c r="P29" s="26">
        <v>6.5</v>
      </c>
      <c r="Q29" s="26">
        <v>6.1</v>
      </c>
      <c r="R29" s="27">
        <f t="shared" si="3"/>
        <v>6.433333333333333</v>
      </c>
      <c r="S29" s="27">
        <f t="shared" si="4"/>
        <v>3.5666666666666673</v>
      </c>
      <c r="T29" s="27"/>
      <c r="U29" s="27">
        <f>SUM(N29+S29-T29)</f>
        <v>9.566666666666666</v>
      </c>
      <c r="V29" s="30">
        <f t="shared" si="6"/>
        <v>17.433333333333334</v>
      </c>
    </row>
    <row r="30" spans="1:22" ht="15">
      <c r="A30" s="53" t="s">
        <v>138</v>
      </c>
      <c r="B30" s="54" t="s">
        <v>16</v>
      </c>
      <c r="C30" s="55">
        <v>2005</v>
      </c>
      <c r="D30" s="56" t="s">
        <v>17</v>
      </c>
      <c r="E30" s="49" t="s">
        <v>141</v>
      </c>
      <c r="F30" s="26">
        <v>3.8</v>
      </c>
      <c r="G30" s="26">
        <v>8.4</v>
      </c>
      <c r="H30" s="26">
        <v>9</v>
      </c>
      <c r="I30" s="26">
        <v>8.1</v>
      </c>
      <c r="J30" s="27">
        <f t="shared" si="0"/>
        <v>8.5</v>
      </c>
      <c r="K30" s="27">
        <f t="shared" si="1"/>
        <v>1.5</v>
      </c>
      <c r="L30" s="28"/>
      <c r="M30" s="29">
        <f t="shared" si="2"/>
        <v>5.3</v>
      </c>
      <c r="N30" s="28">
        <v>6</v>
      </c>
      <c r="O30" s="28">
        <v>4.7</v>
      </c>
      <c r="P30" s="28">
        <v>5</v>
      </c>
      <c r="Q30" s="28">
        <v>4.6</v>
      </c>
      <c r="R30" s="27">
        <f t="shared" si="3"/>
        <v>4.766666666666667</v>
      </c>
      <c r="S30" s="27">
        <f t="shared" si="4"/>
        <v>5.233333333333333</v>
      </c>
      <c r="T30" s="27"/>
      <c r="U30" s="27">
        <f t="shared" si="5"/>
        <v>11.233333333333334</v>
      </c>
      <c r="V30" s="30">
        <f t="shared" si="6"/>
        <v>16.533333333333335</v>
      </c>
    </row>
  </sheetData>
  <sheetProtection selectLockedCells="1" selectUnlockedCells="1"/>
  <mergeCells count="8">
    <mergeCell ref="E5:E6"/>
    <mergeCell ref="F5:L5"/>
    <mergeCell ref="N5:T5"/>
    <mergeCell ref="V5:V6"/>
    <mergeCell ref="A5:A6"/>
    <mergeCell ref="B5:B6"/>
    <mergeCell ref="C5:C6"/>
    <mergeCell ref="D5:D6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4">
      <selection activeCell="H18" sqref="H18"/>
    </sheetView>
  </sheetViews>
  <sheetFormatPr defaultColWidth="9.140625" defaultRowHeight="15"/>
  <cols>
    <col min="1" max="1" width="4.7109375" style="0" customWidth="1"/>
    <col min="2" max="2" width="19.28125" style="0" customWidth="1"/>
    <col min="3" max="3" width="4.28125" style="0" customWidth="1"/>
    <col min="4" max="4" width="15.28125" style="1" customWidth="1"/>
    <col min="5" max="5" width="17.140625" style="1" customWidth="1"/>
    <col min="6" max="9" width="3.57421875" style="0" customWidth="1"/>
    <col min="10" max="10" width="5.140625" style="1" customWidth="1"/>
    <col min="11" max="11" width="6.00390625" style="1" customWidth="1"/>
    <col min="12" max="12" width="3.8515625" style="0" customWidth="1"/>
    <col min="13" max="13" width="6.00390625" style="1" customWidth="1"/>
    <col min="14" max="17" width="3.57421875" style="1" customWidth="1"/>
    <col min="18" max="18" width="5.140625" style="1" customWidth="1"/>
    <col min="19" max="19" width="6.00390625" style="1" customWidth="1"/>
    <col min="20" max="20" width="5.140625" style="1" customWidth="1"/>
    <col min="21" max="21" width="6.00390625" style="1" customWidth="1"/>
    <col min="22" max="22" width="6.7109375" style="1" customWidth="1"/>
  </cols>
  <sheetData>
    <row r="1" spans="2:11" ht="23.25">
      <c r="B1" s="9" t="s">
        <v>103</v>
      </c>
      <c r="C1" s="9"/>
      <c r="D1" s="10"/>
      <c r="E1" s="10"/>
      <c r="F1" s="9"/>
      <c r="G1" s="9"/>
      <c r="H1" s="9"/>
      <c r="I1" s="9"/>
      <c r="J1" s="10"/>
      <c r="K1" s="11"/>
    </row>
    <row r="2" spans="2:10" ht="15">
      <c r="B2" s="12" t="s">
        <v>104</v>
      </c>
      <c r="C2" s="13"/>
      <c r="D2" s="14"/>
      <c r="E2" s="14"/>
      <c r="F2" s="13" t="s">
        <v>105</v>
      </c>
      <c r="G2" s="13"/>
      <c r="H2" s="13"/>
      <c r="I2" s="13"/>
      <c r="J2" s="14"/>
    </row>
    <row r="3" spans="2:5" ht="15.75">
      <c r="B3" s="16" t="s">
        <v>145</v>
      </c>
      <c r="C3" s="17"/>
      <c r="D3" s="40"/>
      <c r="E3" s="14"/>
    </row>
    <row r="5" spans="1:22" ht="12.75" customHeight="1">
      <c r="A5" s="68" t="s">
        <v>107</v>
      </c>
      <c r="B5" s="69" t="s">
        <v>108</v>
      </c>
      <c r="C5" s="69" t="s">
        <v>109</v>
      </c>
      <c r="D5" s="69" t="s">
        <v>88</v>
      </c>
      <c r="E5" s="64" t="s">
        <v>110</v>
      </c>
      <c r="F5" s="65" t="s">
        <v>140</v>
      </c>
      <c r="G5" s="65"/>
      <c r="H5" s="65"/>
      <c r="I5" s="65"/>
      <c r="J5" s="65"/>
      <c r="K5" s="65"/>
      <c r="L5" s="65"/>
      <c r="M5" s="18"/>
      <c r="N5" s="66" t="s">
        <v>112</v>
      </c>
      <c r="O5" s="66"/>
      <c r="P5" s="66"/>
      <c r="Q5" s="66"/>
      <c r="R5" s="66"/>
      <c r="S5" s="66"/>
      <c r="T5" s="66"/>
      <c r="U5" s="18"/>
      <c r="V5" s="67" t="s">
        <v>113</v>
      </c>
    </row>
    <row r="6" spans="1:22" ht="36">
      <c r="A6" s="68"/>
      <c r="B6" s="69"/>
      <c r="C6" s="69"/>
      <c r="D6" s="69"/>
      <c r="E6" s="64"/>
      <c r="F6" s="19" t="s">
        <v>114</v>
      </c>
      <c r="G6" s="19" t="s">
        <v>89</v>
      </c>
      <c r="H6" s="19" t="s">
        <v>90</v>
      </c>
      <c r="I6" s="19" t="s">
        <v>91</v>
      </c>
      <c r="J6" s="20" t="s">
        <v>115</v>
      </c>
      <c r="K6" s="19" t="s">
        <v>116</v>
      </c>
      <c r="L6" s="21" t="s">
        <v>117</v>
      </c>
      <c r="M6" s="22" t="s">
        <v>118</v>
      </c>
      <c r="N6" s="19" t="s">
        <v>114</v>
      </c>
      <c r="O6" s="19" t="s">
        <v>89</v>
      </c>
      <c r="P6" s="19" t="s">
        <v>90</v>
      </c>
      <c r="Q6" s="19" t="s">
        <v>91</v>
      </c>
      <c r="R6" s="20" t="s">
        <v>115</v>
      </c>
      <c r="S6" s="19" t="s">
        <v>116</v>
      </c>
      <c r="T6" s="20" t="s">
        <v>117</v>
      </c>
      <c r="U6" s="19" t="s">
        <v>119</v>
      </c>
      <c r="V6" s="67"/>
    </row>
    <row r="7" spans="1:22" ht="15">
      <c r="A7" s="23" t="s">
        <v>92</v>
      </c>
      <c r="B7" s="6" t="s">
        <v>34</v>
      </c>
      <c r="C7" s="41">
        <v>2004</v>
      </c>
      <c r="D7" s="3" t="s">
        <v>1</v>
      </c>
      <c r="E7" s="7" t="s">
        <v>147</v>
      </c>
      <c r="F7" s="26">
        <v>6.4</v>
      </c>
      <c r="G7" s="26">
        <v>2.2</v>
      </c>
      <c r="H7" s="26">
        <v>2.3</v>
      </c>
      <c r="I7" s="26">
        <v>2.2</v>
      </c>
      <c r="J7" s="27">
        <f aca="true" t="shared" si="0" ref="J7:J29">SUM(G7+H7+I7)/3</f>
        <v>2.2333333333333334</v>
      </c>
      <c r="K7" s="27">
        <f aca="true" t="shared" si="1" ref="K7:K29">SUM(10-J7)</f>
        <v>7.766666666666667</v>
      </c>
      <c r="L7" s="28"/>
      <c r="M7" s="29">
        <f aca="true" t="shared" si="2" ref="M7:M29">SUM(F7+K7-L7)</f>
        <v>14.166666666666668</v>
      </c>
      <c r="N7" s="26">
        <v>7.4</v>
      </c>
      <c r="O7" s="26">
        <v>2</v>
      </c>
      <c r="P7" s="26">
        <v>2</v>
      </c>
      <c r="Q7" s="26">
        <v>2.4</v>
      </c>
      <c r="R7" s="27">
        <f aca="true" t="shared" si="3" ref="R7:R29">SUM(O7+P7+Q7)/3</f>
        <v>2.1333333333333333</v>
      </c>
      <c r="S7" s="27">
        <f aca="true" t="shared" si="4" ref="S7:S29">SUM(10-R7)</f>
        <v>7.866666666666667</v>
      </c>
      <c r="T7" s="27"/>
      <c r="U7" s="27">
        <f aca="true" t="shared" si="5" ref="U7:U29">SUM(N7+S7-T7)</f>
        <v>15.266666666666667</v>
      </c>
      <c r="V7" s="30">
        <f aca="true" t="shared" si="6" ref="V7:V29">SUM(M7+U7)</f>
        <v>29.433333333333337</v>
      </c>
    </row>
    <row r="8" spans="1:22" ht="15">
      <c r="A8" s="23" t="s">
        <v>93</v>
      </c>
      <c r="B8" s="6" t="s">
        <v>32</v>
      </c>
      <c r="C8" s="41">
        <v>2004</v>
      </c>
      <c r="D8" s="3" t="s">
        <v>1</v>
      </c>
      <c r="E8" s="7" t="s">
        <v>146</v>
      </c>
      <c r="F8" s="26">
        <v>6</v>
      </c>
      <c r="G8" s="26">
        <v>2.9</v>
      </c>
      <c r="H8" s="26">
        <v>2.8</v>
      </c>
      <c r="I8" s="26">
        <v>2.3</v>
      </c>
      <c r="J8" s="27">
        <f t="shared" si="0"/>
        <v>2.6666666666666665</v>
      </c>
      <c r="K8" s="27">
        <f t="shared" si="1"/>
        <v>7.333333333333334</v>
      </c>
      <c r="L8" s="28"/>
      <c r="M8" s="29">
        <f t="shared" si="2"/>
        <v>13.333333333333334</v>
      </c>
      <c r="N8" s="26">
        <v>7.4</v>
      </c>
      <c r="O8" s="26">
        <v>2.2</v>
      </c>
      <c r="P8" s="26">
        <v>2.3</v>
      </c>
      <c r="Q8" s="26">
        <v>2.8</v>
      </c>
      <c r="R8" s="27">
        <f t="shared" si="3"/>
        <v>2.433333333333333</v>
      </c>
      <c r="S8" s="27">
        <f t="shared" si="4"/>
        <v>7.566666666666666</v>
      </c>
      <c r="T8" s="27"/>
      <c r="U8" s="27">
        <f t="shared" si="5"/>
        <v>14.966666666666667</v>
      </c>
      <c r="V8" s="30">
        <f t="shared" si="6"/>
        <v>28.3</v>
      </c>
    </row>
    <row r="9" spans="1:22" ht="15">
      <c r="A9" s="71" t="s">
        <v>94</v>
      </c>
      <c r="B9" s="6" t="s">
        <v>51</v>
      </c>
      <c r="C9" s="41">
        <v>2004</v>
      </c>
      <c r="D9" s="3" t="s">
        <v>36</v>
      </c>
      <c r="E9" s="7" t="s">
        <v>144</v>
      </c>
      <c r="F9" s="26">
        <v>6.3</v>
      </c>
      <c r="G9" s="26">
        <v>3.1</v>
      </c>
      <c r="H9" s="26">
        <v>3.2</v>
      </c>
      <c r="I9" s="26">
        <v>2.9</v>
      </c>
      <c r="J9" s="27">
        <f t="shared" si="0"/>
        <v>3.066666666666667</v>
      </c>
      <c r="K9" s="27">
        <f t="shared" si="1"/>
        <v>6.933333333333334</v>
      </c>
      <c r="L9" s="28"/>
      <c r="M9" s="29">
        <f t="shared" si="2"/>
        <v>13.233333333333334</v>
      </c>
      <c r="N9" s="26">
        <v>7.2</v>
      </c>
      <c r="O9" s="26">
        <v>2.3</v>
      </c>
      <c r="P9" s="26">
        <v>2.3</v>
      </c>
      <c r="Q9" s="26">
        <v>2.6</v>
      </c>
      <c r="R9" s="27">
        <f t="shared" si="3"/>
        <v>2.4</v>
      </c>
      <c r="S9" s="27">
        <f t="shared" si="4"/>
        <v>7.6</v>
      </c>
      <c r="T9" s="27"/>
      <c r="U9" s="27">
        <f t="shared" si="5"/>
        <v>14.8</v>
      </c>
      <c r="V9" s="30">
        <f t="shared" si="6"/>
        <v>28.033333333333335</v>
      </c>
    </row>
    <row r="10" spans="1:22" ht="15">
      <c r="A10" s="72"/>
      <c r="B10" s="47" t="s">
        <v>168</v>
      </c>
      <c r="C10" s="34"/>
      <c r="D10" s="3" t="s">
        <v>19</v>
      </c>
      <c r="E10" s="7" t="s">
        <v>162</v>
      </c>
      <c r="F10" s="26">
        <v>6</v>
      </c>
      <c r="G10" s="26">
        <v>3.1</v>
      </c>
      <c r="H10" s="26">
        <v>3</v>
      </c>
      <c r="I10" s="26">
        <v>3</v>
      </c>
      <c r="J10" s="27">
        <f t="shared" si="0"/>
        <v>3.033333333333333</v>
      </c>
      <c r="K10" s="27">
        <f t="shared" si="1"/>
        <v>6.966666666666667</v>
      </c>
      <c r="L10" s="28"/>
      <c r="M10" s="29">
        <f t="shared" si="2"/>
        <v>12.966666666666667</v>
      </c>
      <c r="N10" s="26">
        <v>6.9</v>
      </c>
      <c r="O10" s="26">
        <v>1.8</v>
      </c>
      <c r="P10" s="26">
        <v>1.9</v>
      </c>
      <c r="Q10" s="26">
        <v>1.8</v>
      </c>
      <c r="R10" s="27">
        <f t="shared" si="3"/>
        <v>1.8333333333333333</v>
      </c>
      <c r="S10" s="27">
        <f t="shared" si="4"/>
        <v>8.166666666666666</v>
      </c>
      <c r="T10" s="27"/>
      <c r="U10" s="27">
        <f t="shared" si="5"/>
        <v>15.066666666666666</v>
      </c>
      <c r="V10" s="30">
        <f t="shared" si="6"/>
        <v>28.03333333333333</v>
      </c>
    </row>
    <row r="11" spans="1:22" ht="15">
      <c r="A11" s="23" t="s">
        <v>96</v>
      </c>
      <c r="B11" s="6" t="s">
        <v>43</v>
      </c>
      <c r="C11" s="41">
        <v>2005</v>
      </c>
      <c r="D11" s="3" t="s">
        <v>36</v>
      </c>
      <c r="E11" s="8" t="s">
        <v>142</v>
      </c>
      <c r="F11" s="26">
        <v>6.1</v>
      </c>
      <c r="G11" s="26">
        <v>2.9</v>
      </c>
      <c r="H11" s="26">
        <v>3</v>
      </c>
      <c r="I11" s="26">
        <v>2.8</v>
      </c>
      <c r="J11" s="27">
        <f t="shared" si="0"/>
        <v>2.9</v>
      </c>
      <c r="K11" s="27">
        <f t="shared" si="1"/>
        <v>7.1</v>
      </c>
      <c r="L11" s="28"/>
      <c r="M11" s="29">
        <f t="shared" si="2"/>
        <v>13.2</v>
      </c>
      <c r="N11" s="26">
        <v>6.9</v>
      </c>
      <c r="O11" s="26">
        <v>1.9</v>
      </c>
      <c r="P11" s="26">
        <v>2.2</v>
      </c>
      <c r="Q11" s="26">
        <v>2.2</v>
      </c>
      <c r="R11" s="27">
        <f t="shared" si="3"/>
        <v>2.1</v>
      </c>
      <c r="S11" s="27">
        <f t="shared" si="4"/>
        <v>7.9</v>
      </c>
      <c r="T11" s="27"/>
      <c r="U11" s="27">
        <f t="shared" si="5"/>
        <v>14.8</v>
      </c>
      <c r="V11" s="30">
        <f t="shared" si="6"/>
        <v>28</v>
      </c>
    </row>
    <row r="12" spans="1:22" ht="15">
      <c r="A12" s="23" t="s">
        <v>97</v>
      </c>
      <c r="B12" s="6" t="s">
        <v>47</v>
      </c>
      <c r="C12" s="41">
        <v>2005</v>
      </c>
      <c r="D12" s="3" t="s">
        <v>36</v>
      </c>
      <c r="E12" s="8" t="s">
        <v>142</v>
      </c>
      <c r="F12" s="26">
        <v>6.1</v>
      </c>
      <c r="G12" s="26">
        <v>2.5</v>
      </c>
      <c r="H12" s="26">
        <v>2.5</v>
      </c>
      <c r="I12" s="26">
        <v>2.3</v>
      </c>
      <c r="J12" s="27">
        <f t="shared" si="0"/>
        <v>2.433333333333333</v>
      </c>
      <c r="K12" s="27">
        <f t="shared" si="1"/>
        <v>7.566666666666666</v>
      </c>
      <c r="L12" s="28"/>
      <c r="M12" s="29">
        <f t="shared" si="2"/>
        <v>13.666666666666666</v>
      </c>
      <c r="N12" s="26">
        <v>6.7</v>
      </c>
      <c r="O12" s="26">
        <v>2.4</v>
      </c>
      <c r="P12" s="26">
        <v>2.4</v>
      </c>
      <c r="Q12" s="26">
        <v>2.8</v>
      </c>
      <c r="R12" s="27">
        <f t="shared" si="3"/>
        <v>2.533333333333333</v>
      </c>
      <c r="S12" s="27">
        <f t="shared" si="4"/>
        <v>7.466666666666667</v>
      </c>
      <c r="T12" s="27"/>
      <c r="U12" s="27">
        <f t="shared" si="5"/>
        <v>14.166666666666668</v>
      </c>
      <c r="V12" s="30">
        <f t="shared" si="6"/>
        <v>27.833333333333336</v>
      </c>
    </row>
    <row r="13" spans="1:22" ht="15">
      <c r="A13" s="23" t="s">
        <v>98</v>
      </c>
      <c r="B13" s="6" t="s">
        <v>49</v>
      </c>
      <c r="C13" s="41">
        <v>2005</v>
      </c>
      <c r="D13" s="3" t="s">
        <v>36</v>
      </c>
      <c r="E13" s="8" t="s">
        <v>142</v>
      </c>
      <c r="F13" s="26">
        <v>6</v>
      </c>
      <c r="G13" s="26">
        <v>4</v>
      </c>
      <c r="H13" s="26">
        <v>3.9</v>
      </c>
      <c r="I13" s="26">
        <v>4</v>
      </c>
      <c r="J13" s="27">
        <f t="shared" si="0"/>
        <v>3.966666666666667</v>
      </c>
      <c r="K13" s="27">
        <f t="shared" si="1"/>
        <v>6.033333333333333</v>
      </c>
      <c r="L13" s="28"/>
      <c r="M13" s="29">
        <f t="shared" si="2"/>
        <v>12.033333333333333</v>
      </c>
      <c r="N13" s="26">
        <v>7.4</v>
      </c>
      <c r="O13" s="26">
        <v>1.7</v>
      </c>
      <c r="P13" s="26">
        <v>1.7</v>
      </c>
      <c r="Q13" s="26">
        <v>1.5</v>
      </c>
      <c r="R13" s="27">
        <f t="shared" si="3"/>
        <v>1.6333333333333335</v>
      </c>
      <c r="S13" s="27">
        <f t="shared" si="4"/>
        <v>8.366666666666667</v>
      </c>
      <c r="T13" s="27"/>
      <c r="U13" s="27">
        <f t="shared" si="5"/>
        <v>15.766666666666667</v>
      </c>
      <c r="V13" s="30">
        <f t="shared" si="6"/>
        <v>27.8</v>
      </c>
    </row>
    <row r="14" spans="1:22" ht="15">
      <c r="A14" s="23" t="s">
        <v>100</v>
      </c>
      <c r="B14" s="6" t="s">
        <v>22</v>
      </c>
      <c r="C14" s="41">
        <v>2004</v>
      </c>
      <c r="D14" s="3" t="s">
        <v>19</v>
      </c>
      <c r="E14" s="7" t="s">
        <v>163</v>
      </c>
      <c r="F14" s="26">
        <v>6.1</v>
      </c>
      <c r="G14" s="26">
        <v>3.6</v>
      </c>
      <c r="H14" s="26">
        <v>3.2</v>
      </c>
      <c r="I14" s="26">
        <v>3.7</v>
      </c>
      <c r="J14" s="27">
        <f t="shared" si="0"/>
        <v>3.5</v>
      </c>
      <c r="K14" s="27">
        <f t="shared" si="1"/>
        <v>6.5</v>
      </c>
      <c r="L14" s="28"/>
      <c r="M14" s="29">
        <f t="shared" si="2"/>
        <v>12.6</v>
      </c>
      <c r="N14" s="26">
        <v>6.9</v>
      </c>
      <c r="O14" s="26">
        <v>1.6</v>
      </c>
      <c r="P14" s="26">
        <v>1.8</v>
      </c>
      <c r="Q14" s="26">
        <v>2</v>
      </c>
      <c r="R14" s="27">
        <f t="shared" si="3"/>
        <v>1.8</v>
      </c>
      <c r="S14" s="27">
        <f t="shared" si="4"/>
        <v>8.2</v>
      </c>
      <c r="T14" s="27"/>
      <c r="U14" s="27">
        <f t="shared" si="5"/>
        <v>15.1</v>
      </c>
      <c r="V14" s="30">
        <f t="shared" si="6"/>
        <v>27.7</v>
      </c>
    </row>
    <row r="15" spans="1:22" ht="15">
      <c r="A15" s="23" t="s">
        <v>101</v>
      </c>
      <c r="B15" s="6" t="s">
        <v>45</v>
      </c>
      <c r="C15" s="41">
        <v>2005</v>
      </c>
      <c r="D15" s="3" t="s">
        <v>36</v>
      </c>
      <c r="E15" s="8" t="s">
        <v>142</v>
      </c>
      <c r="F15" s="26">
        <v>6.4</v>
      </c>
      <c r="G15" s="26">
        <v>4.1</v>
      </c>
      <c r="H15" s="26">
        <v>4</v>
      </c>
      <c r="I15" s="26">
        <v>4.5</v>
      </c>
      <c r="J15" s="27">
        <f t="shared" si="0"/>
        <v>4.2</v>
      </c>
      <c r="K15" s="27">
        <f t="shared" si="1"/>
        <v>5.8</v>
      </c>
      <c r="L15" s="28"/>
      <c r="M15" s="29">
        <f t="shared" si="2"/>
        <v>12.2</v>
      </c>
      <c r="N15" s="26">
        <v>7.4</v>
      </c>
      <c r="O15" s="26">
        <v>1.9</v>
      </c>
      <c r="P15" s="26">
        <v>1.9</v>
      </c>
      <c r="Q15" s="26">
        <v>2.3</v>
      </c>
      <c r="R15" s="27">
        <f t="shared" si="3"/>
        <v>2.033333333333333</v>
      </c>
      <c r="S15" s="27">
        <f t="shared" si="4"/>
        <v>7.966666666666667</v>
      </c>
      <c r="T15" s="27"/>
      <c r="U15" s="27">
        <f t="shared" si="5"/>
        <v>15.366666666666667</v>
      </c>
      <c r="V15" s="30">
        <f t="shared" si="6"/>
        <v>27.566666666666666</v>
      </c>
    </row>
    <row r="16" spans="1:22" ht="15">
      <c r="A16" s="23" t="s">
        <v>102</v>
      </c>
      <c r="B16" s="6" t="s">
        <v>24</v>
      </c>
      <c r="C16" s="41">
        <v>2004</v>
      </c>
      <c r="D16" s="3" t="s">
        <v>15</v>
      </c>
      <c r="E16" s="8" t="s">
        <v>120</v>
      </c>
      <c r="F16" s="26">
        <v>6.8</v>
      </c>
      <c r="G16" s="26">
        <v>3.8</v>
      </c>
      <c r="H16" s="26">
        <v>3.3</v>
      </c>
      <c r="I16" s="26">
        <v>4.2</v>
      </c>
      <c r="J16" s="27">
        <f t="shared" si="0"/>
        <v>3.766666666666667</v>
      </c>
      <c r="K16" s="27">
        <f t="shared" si="1"/>
        <v>6.2333333333333325</v>
      </c>
      <c r="L16" s="28"/>
      <c r="M16" s="29">
        <f t="shared" si="2"/>
        <v>13.033333333333331</v>
      </c>
      <c r="N16" s="26">
        <v>6.9</v>
      </c>
      <c r="O16" s="26">
        <v>2.5</v>
      </c>
      <c r="P16" s="26">
        <v>2.8</v>
      </c>
      <c r="Q16" s="26">
        <v>2.9</v>
      </c>
      <c r="R16" s="27">
        <f t="shared" si="3"/>
        <v>2.733333333333333</v>
      </c>
      <c r="S16" s="27">
        <f t="shared" si="4"/>
        <v>7.2666666666666675</v>
      </c>
      <c r="T16" s="27"/>
      <c r="U16" s="27">
        <f t="shared" si="5"/>
        <v>14.166666666666668</v>
      </c>
      <c r="V16" s="30">
        <f t="shared" si="6"/>
        <v>27.2</v>
      </c>
    </row>
    <row r="17" spans="1:22" ht="15">
      <c r="A17" s="23" t="s">
        <v>122</v>
      </c>
      <c r="B17" s="6" t="s">
        <v>7</v>
      </c>
      <c r="C17" s="41">
        <v>2004</v>
      </c>
      <c r="D17" s="3" t="s">
        <v>3</v>
      </c>
      <c r="E17" s="8" t="s">
        <v>164</v>
      </c>
      <c r="F17" s="26">
        <v>5</v>
      </c>
      <c r="G17" s="26">
        <v>1.9</v>
      </c>
      <c r="H17" s="26">
        <v>2.3</v>
      </c>
      <c r="I17" s="26">
        <v>2.2</v>
      </c>
      <c r="J17" s="27">
        <f t="shared" si="0"/>
        <v>2.1333333333333333</v>
      </c>
      <c r="K17" s="27">
        <f t="shared" si="1"/>
        <v>7.866666666666667</v>
      </c>
      <c r="L17" s="28"/>
      <c r="M17" s="29">
        <f t="shared" si="2"/>
        <v>12.866666666666667</v>
      </c>
      <c r="N17" s="26">
        <v>6.7</v>
      </c>
      <c r="O17" s="26">
        <v>2.6</v>
      </c>
      <c r="P17" s="26">
        <v>2.6</v>
      </c>
      <c r="Q17" s="26">
        <v>3</v>
      </c>
      <c r="R17" s="27">
        <f t="shared" si="3"/>
        <v>2.733333333333333</v>
      </c>
      <c r="S17" s="27">
        <f t="shared" si="4"/>
        <v>7.2666666666666675</v>
      </c>
      <c r="T17" s="27"/>
      <c r="U17" s="27">
        <f t="shared" si="5"/>
        <v>13.966666666666669</v>
      </c>
      <c r="V17" s="30">
        <f t="shared" si="6"/>
        <v>26.833333333333336</v>
      </c>
    </row>
    <row r="18" spans="1:22" ht="15">
      <c r="A18" s="23" t="s">
        <v>123</v>
      </c>
      <c r="B18" s="6" t="s">
        <v>2</v>
      </c>
      <c r="C18" s="41">
        <v>2005</v>
      </c>
      <c r="D18" s="3" t="s">
        <v>3</v>
      </c>
      <c r="E18" s="8" t="s">
        <v>164</v>
      </c>
      <c r="F18" s="26">
        <v>6</v>
      </c>
      <c r="G18" s="26">
        <v>3.7</v>
      </c>
      <c r="H18" s="26">
        <v>3.8</v>
      </c>
      <c r="I18" s="26">
        <v>4</v>
      </c>
      <c r="J18" s="27">
        <f t="shared" si="0"/>
        <v>3.8333333333333335</v>
      </c>
      <c r="K18" s="27">
        <f t="shared" si="1"/>
        <v>6.166666666666666</v>
      </c>
      <c r="L18" s="28"/>
      <c r="M18" s="29">
        <f t="shared" si="2"/>
        <v>12.166666666666666</v>
      </c>
      <c r="N18" s="26">
        <v>6.2</v>
      </c>
      <c r="O18" s="26">
        <v>1.9</v>
      </c>
      <c r="P18" s="26">
        <v>2.3</v>
      </c>
      <c r="Q18" s="26">
        <v>2.4</v>
      </c>
      <c r="R18" s="27">
        <f t="shared" si="3"/>
        <v>2.1999999999999997</v>
      </c>
      <c r="S18" s="27">
        <f t="shared" si="4"/>
        <v>7.800000000000001</v>
      </c>
      <c r="T18" s="27"/>
      <c r="U18" s="27">
        <f>SUM(N18+S18-T18)</f>
        <v>14</v>
      </c>
      <c r="V18" s="30">
        <f t="shared" si="6"/>
        <v>26.166666666666664</v>
      </c>
    </row>
    <row r="19" spans="1:22" ht="15">
      <c r="A19" s="23" t="s">
        <v>125</v>
      </c>
      <c r="B19" s="6" t="s">
        <v>28</v>
      </c>
      <c r="C19" s="41">
        <v>2005</v>
      </c>
      <c r="D19" s="3" t="s">
        <v>19</v>
      </c>
      <c r="E19" s="7" t="s">
        <v>162</v>
      </c>
      <c r="F19" s="26">
        <v>6.3</v>
      </c>
      <c r="G19" s="26">
        <v>4</v>
      </c>
      <c r="H19" s="26">
        <v>3.9</v>
      </c>
      <c r="I19" s="26">
        <v>4</v>
      </c>
      <c r="J19" s="27">
        <f t="shared" si="0"/>
        <v>3.966666666666667</v>
      </c>
      <c r="K19" s="27">
        <f t="shared" si="1"/>
        <v>6.033333333333333</v>
      </c>
      <c r="L19" s="28"/>
      <c r="M19" s="29">
        <f t="shared" si="2"/>
        <v>12.333333333333332</v>
      </c>
      <c r="N19" s="26">
        <v>6.2</v>
      </c>
      <c r="O19" s="26">
        <v>3.2</v>
      </c>
      <c r="P19" s="26">
        <v>3.1</v>
      </c>
      <c r="Q19" s="26">
        <v>2.9</v>
      </c>
      <c r="R19" s="27">
        <f t="shared" si="3"/>
        <v>3.066666666666667</v>
      </c>
      <c r="S19" s="27">
        <f t="shared" si="4"/>
        <v>6.933333333333334</v>
      </c>
      <c r="T19" s="27"/>
      <c r="U19" s="27">
        <f t="shared" si="5"/>
        <v>13.133333333333333</v>
      </c>
      <c r="V19" s="30">
        <f t="shared" si="6"/>
        <v>25.466666666666665</v>
      </c>
    </row>
    <row r="20" spans="1:22" ht="15">
      <c r="A20" s="23" t="s">
        <v>127</v>
      </c>
      <c r="B20" s="6" t="s">
        <v>53</v>
      </c>
      <c r="C20" s="41">
        <v>2005</v>
      </c>
      <c r="D20" s="3" t="s">
        <v>36</v>
      </c>
      <c r="E20" s="8" t="s">
        <v>142</v>
      </c>
      <c r="F20" s="26">
        <v>6.3</v>
      </c>
      <c r="G20" s="26">
        <v>4.2</v>
      </c>
      <c r="H20" s="26">
        <v>3.9</v>
      </c>
      <c r="I20" s="26">
        <v>3.5</v>
      </c>
      <c r="J20" s="27">
        <f t="shared" si="0"/>
        <v>3.8666666666666667</v>
      </c>
      <c r="K20" s="27">
        <f t="shared" si="1"/>
        <v>6.133333333333333</v>
      </c>
      <c r="L20" s="28"/>
      <c r="M20" s="29">
        <f t="shared" si="2"/>
        <v>12.433333333333334</v>
      </c>
      <c r="N20" s="26">
        <v>6.4</v>
      </c>
      <c r="O20" s="26">
        <v>3.4</v>
      </c>
      <c r="P20" s="26">
        <v>3.4</v>
      </c>
      <c r="Q20" s="26">
        <v>3.8</v>
      </c>
      <c r="R20" s="27">
        <f t="shared" si="3"/>
        <v>3.533333333333333</v>
      </c>
      <c r="S20" s="27">
        <f t="shared" si="4"/>
        <v>6.466666666666667</v>
      </c>
      <c r="T20" s="27"/>
      <c r="U20" s="27">
        <f t="shared" si="5"/>
        <v>12.866666666666667</v>
      </c>
      <c r="V20" s="30">
        <f t="shared" si="6"/>
        <v>25.3</v>
      </c>
    </row>
    <row r="21" spans="1:22" ht="15">
      <c r="A21" s="23" t="s">
        <v>128</v>
      </c>
      <c r="B21" s="6" t="s">
        <v>21</v>
      </c>
      <c r="C21" s="41">
        <v>2004</v>
      </c>
      <c r="D21" s="3" t="s">
        <v>19</v>
      </c>
      <c r="E21" s="7" t="s">
        <v>162</v>
      </c>
      <c r="F21" s="26">
        <v>6</v>
      </c>
      <c r="G21" s="26">
        <v>4.7</v>
      </c>
      <c r="H21" s="26">
        <v>5</v>
      </c>
      <c r="I21" s="26">
        <v>4.8</v>
      </c>
      <c r="J21" s="27">
        <f t="shared" si="0"/>
        <v>4.833333333333333</v>
      </c>
      <c r="K21" s="27">
        <f t="shared" si="1"/>
        <v>5.166666666666667</v>
      </c>
      <c r="L21" s="28"/>
      <c r="M21" s="29">
        <f t="shared" si="2"/>
        <v>11.166666666666668</v>
      </c>
      <c r="N21" s="26">
        <v>6.2</v>
      </c>
      <c r="O21" s="26">
        <v>2.1</v>
      </c>
      <c r="P21" s="26">
        <v>2.4</v>
      </c>
      <c r="Q21" s="26">
        <v>2.1</v>
      </c>
      <c r="R21" s="27">
        <f t="shared" si="3"/>
        <v>2.1999999999999997</v>
      </c>
      <c r="S21" s="27">
        <f t="shared" si="4"/>
        <v>7.800000000000001</v>
      </c>
      <c r="T21" s="27"/>
      <c r="U21" s="27">
        <f t="shared" si="5"/>
        <v>14</v>
      </c>
      <c r="V21" s="30">
        <f t="shared" si="6"/>
        <v>25.166666666666668</v>
      </c>
    </row>
    <row r="22" spans="1:22" ht="15">
      <c r="A22" s="23" t="s">
        <v>129</v>
      </c>
      <c r="B22" s="6" t="s">
        <v>26</v>
      </c>
      <c r="C22" s="41">
        <v>2006</v>
      </c>
      <c r="D22" s="3" t="s">
        <v>15</v>
      </c>
      <c r="E22" s="8" t="s">
        <v>120</v>
      </c>
      <c r="F22" s="26">
        <v>6</v>
      </c>
      <c r="G22" s="26">
        <v>5.1</v>
      </c>
      <c r="H22" s="26">
        <v>5</v>
      </c>
      <c r="I22" s="26">
        <v>4.6</v>
      </c>
      <c r="J22" s="27">
        <f t="shared" si="0"/>
        <v>4.8999999999999995</v>
      </c>
      <c r="K22" s="27">
        <f t="shared" si="1"/>
        <v>5.1000000000000005</v>
      </c>
      <c r="L22" s="28"/>
      <c r="M22" s="29">
        <f t="shared" si="2"/>
        <v>11.100000000000001</v>
      </c>
      <c r="N22" s="26">
        <v>6.9</v>
      </c>
      <c r="O22" s="26">
        <v>2.7</v>
      </c>
      <c r="P22" s="26">
        <v>2.8</v>
      </c>
      <c r="Q22" s="26">
        <v>3.3</v>
      </c>
      <c r="R22" s="27">
        <f t="shared" si="3"/>
        <v>2.9333333333333336</v>
      </c>
      <c r="S22" s="27">
        <f t="shared" si="4"/>
        <v>7.066666666666666</v>
      </c>
      <c r="T22" s="27"/>
      <c r="U22" s="27">
        <f t="shared" si="5"/>
        <v>13.966666666666667</v>
      </c>
      <c r="V22" s="30">
        <f t="shared" si="6"/>
        <v>25.06666666666667</v>
      </c>
    </row>
    <row r="23" spans="1:22" ht="15">
      <c r="A23" s="23" t="s">
        <v>130</v>
      </c>
      <c r="B23" s="6" t="s">
        <v>18</v>
      </c>
      <c r="C23" s="41">
        <v>2005</v>
      </c>
      <c r="D23" s="3" t="s">
        <v>19</v>
      </c>
      <c r="E23" s="7" t="s">
        <v>162</v>
      </c>
      <c r="F23" s="26">
        <v>6</v>
      </c>
      <c r="G23" s="26">
        <v>4.9</v>
      </c>
      <c r="H23" s="26">
        <v>4.5</v>
      </c>
      <c r="I23" s="26">
        <v>4.2</v>
      </c>
      <c r="J23" s="27">
        <f t="shared" si="0"/>
        <v>4.533333333333334</v>
      </c>
      <c r="K23" s="27">
        <f t="shared" si="1"/>
        <v>5.466666666666666</v>
      </c>
      <c r="L23" s="28"/>
      <c r="M23" s="29">
        <f t="shared" si="2"/>
        <v>11.466666666666665</v>
      </c>
      <c r="N23" s="26">
        <v>6</v>
      </c>
      <c r="O23" s="26">
        <v>2.6</v>
      </c>
      <c r="P23" s="26">
        <v>2.5</v>
      </c>
      <c r="Q23" s="26">
        <v>2.8</v>
      </c>
      <c r="R23" s="27">
        <f t="shared" si="3"/>
        <v>2.6333333333333333</v>
      </c>
      <c r="S23" s="27">
        <f t="shared" si="4"/>
        <v>7.366666666666667</v>
      </c>
      <c r="T23" s="27"/>
      <c r="U23" s="27">
        <f t="shared" si="5"/>
        <v>13.366666666666667</v>
      </c>
      <c r="V23" s="30">
        <f t="shared" si="6"/>
        <v>24.833333333333332</v>
      </c>
    </row>
    <row r="24" spans="1:22" ht="15">
      <c r="A24" s="23" t="s">
        <v>131</v>
      </c>
      <c r="B24" s="6" t="s">
        <v>30</v>
      </c>
      <c r="C24" s="41">
        <v>2004</v>
      </c>
      <c r="D24" s="3" t="s">
        <v>1</v>
      </c>
      <c r="E24" s="7" t="s">
        <v>146</v>
      </c>
      <c r="F24" s="26">
        <v>5</v>
      </c>
      <c r="G24" s="26">
        <v>3.7</v>
      </c>
      <c r="H24" s="26">
        <v>3.6</v>
      </c>
      <c r="I24" s="26">
        <v>3</v>
      </c>
      <c r="J24" s="27">
        <f t="shared" si="0"/>
        <v>3.4333333333333336</v>
      </c>
      <c r="K24" s="27">
        <f t="shared" si="1"/>
        <v>6.566666666666666</v>
      </c>
      <c r="L24" s="28"/>
      <c r="M24" s="29">
        <f t="shared" si="2"/>
        <v>11.566666666666666</v>
      </c>
      <c r="N24" s="26">
        <v>6.2</v>
      </c>
      <c r="O24" s="26">
        <v>3</v>
      </c>
      <c r="P24" s="26">
        <v>2.9</v>
      </c>
      <c r="Q24" s="26">
        <v>3.3</v>
      </c>
      <c r="R24" s="27">
        <f t="shared" si="3"/>
        <v>3.0666666666666664</v>
      </c>
      <c r="S24" s="27">
        <f t="shared" si="4"/>
        <v>6.933333333333334</v>
      </c>
      <c r="T24" s="27"/>
      <c r="U24" s="27">
        <f t="shared" si="5"/>
        <v>13.133333333333333</v>
      </c>
      <c r="V24" s="30">
        <f t="shared" si="6"/>
        <v>24.7</v>
      </c>
    </row>
    <row r="25" spans="1:22" ht="15">
      <c r="A25" s="23" t="s">
        <v>132</v>
      </c>
      <c r="B25" s="6" t="s">
        <v>5</v>
      </c>
      <c r="C25" s="41">
        <v>2005</v>
      </c>
      <c r="D25" s="3" t="s">
        <v>3</v>
      </c>
      <c r="E25" s="8" t="s">
        <v>164</v>
      </c>
      <c r="F25" s="26">
        <v>5.1</v>
      </c>
      <c r="G25" s="26">
        <v>3.6</v>
      </c>
      <c r="H25" s="26">
        <v>3.4</v>
      </c>
      <c r="I25" s="26">
        <v>3.6</v>
      </c>
      <c r="J25" s="27">
        <f t="shared" si="0"/>
        <v>3.533333333333333</v>
      </c>
      <c r="K25" s="27">
        <f t="shared" si="1"/>
        <v>6.466666666666667</v>
      </c>
      <c r="L25" s="28"/>
      <c r="M25" s="29">
        <f t="shared" si="2"/>
        <v>11.566666666666666</v>
      </c>
      <c r="N25" s="28">
        <v>6.2</v>
      </c>
      <c r="O25" s="28">
        <v>4.2</v>
      </c>
      <c r="P25" s="28">
        <v>4.4</v>
      </c>
      <c r="Q25" s="28">
        <v>4.1</v>
      </c>
      <c r="R25" s="27">
        <f t="shared" si="3"/>
        <v>4.233333333333333</v>
      </c>
      <c r="S25" s="27">
        <f t="shared" si="4"/>
        <v>5.766666666666667</v>
      </c>
      <c r="T25" s="27"/>
      <c r="U25" s="27">
        <f t="shared" si="5"/>
        <v>11.966666666666667</v>
      </c>
      <c r="V25" s="30">
        <f t="shared" si="6"/>
        <v>23.53333333333333</v>
      </c>
    </row>
    <row r="26" spans="1:22" ht="15">
      <c r="A26" s="23" t="s">
        <v>134</v>
      </c>
      <c r="B26" s="6" t="s">
        <v>13</v>
      </c>
      <c r="C26" s="41">
        <v>2004</v>
      </c>
      <c r="D26" s="3" t="s">
        <v>10</v>
      </c>
      <c r="E26" s="7" t="s">
        <v>165</v>
      </c>
      <c r="F26" s="26">
        <v>6.1</v>
      </c>
      <c r="G26" s="26">
        <v>4.8</v>
      </c>
      <c r="H26" s="26">
        <v>5</v>
      </c>
      <c r="I26" s="26">
        <v>4.9</v>
      </c>
      <c r="J26" s="27">
        <f t="shared" si="0"/>
        <v>4.9</v>
      </c>
      <c r="K26" s="27">
        <f t="shared" si="1"/>
        <v>5.1</v>
      </c>
      <c r="L26" s="28"/>
      <c r="M26" s="29">
        <f t="shared" si="2"/>
        <v>11.2</v>
      </c>
      <c r="N26" s="26">
        <v>6.2</v>
      </c>
      <c r="O26" s="26">
        <v>3.8</v>
      </c>
      <c r="P26" s="26">
        <v>4</v>
      </c>
      <c r="Q26" s="26">
        <v>4.5</v>
      </c>
      <c r="R26" s="27">
        <f t="shared" si="3"/>
        <v>4.1000000000000005</v>
      </c>
      <c r="S26" s="27">
        <f t="shared" si="4"/>
        <v>5.8999999999999995</v>
      </c>
      <c r="T26" s="27"/>
      <c r="U26" s="27">
        <f t="shared" si="5"/>
        <v>12.1</v>
      </c>
      <c r="V26" s="30">
        <f t="shared" si="6"/>
        <v>23.299999999999997</v>
      </c>
    </row>
    <row r="27" spans="1:22" ht="15">
      <c r="A27" s="23" t="s">
        <v>135</v>
      </c>
      <c r="B27" s="6" t="s">
        <v>9</v>
      </c>
      <c r="C27" s="41">
        <v>2004</v>
      </c>
      <c r="D27" s="3" t="s">
        <v>10</v>
      </c>
      <c r="E27" s="7" t="s">
        <v>165</v>
      </c>
      <c r="F27" s="26">
        <v>6.2</v>
      </c>
      <c r="G27" s="26">
        <v>5</v>
      </c>
      <c r="H27" s="26">
        <v>5.5</v>
      </c>
      <c r="I27" s="26">
        <v>5.9</v>
      </c>
      <c r="J27" s="27">
        <f t="shared" si="0"/>
        <v>5.466666666666666</v>
      </c>
      <c r="K27" s="27">
        <f t="shared" si="1"/>
        <v>4.533333333333334</v>
      </c>
      <c r="L27" s="28"/>
      <c r="M27" s="29">
        <f t="shared" si="2"/>
        <v>10.733333333333334</v>
      </c>
      <c r="N27" s="26">
        <v>6</v>
      </c>
      <c r="O27" s="26">
        <v>5.2</v>
      </c>
      <c r="P27" s="26">
        <v>5</v>
      </c>
      <c r="Q27" s="26">
        <v>5.5</v>
      </c>
      <c r="R27" s="27">
        <f t="shared" si="3"/>
        <v>5.233333333333333</v>
      </c>
      <c r="S27" s="27">
        <f t="shared" si="4"/>
        <v>4.766666666666667</v>
      </c>
      <c r="T27" s="27"/>
      <c r="U27" s="27">
        <f t="shared" si="5"/>
        <v>10.766666666666666</v>
      </c>
      <c r="V27" s="30">
        <f t="shared" si="6"/>
        <v>21.5</v>
      </c>
    </row>
    <row r="28" spans="1:22" ht="15">
      <c r="A28" s="23" t="s">
        <v>136</v>
      </c>
      <c r="B28" s="50" t="s">
        <v>37</v>
      </c>
      <c r="C28" s="51">
        <v>2004</v>
      </c>
      <c r="D28" s="52" t="s">
        <v>36</v>
      </c>
      <c r="E28" s="62" t="s">
        <v>143</v>
      </c>
      <c r="F28" s="26">
        <v>6</v>
      </c>
      <c r="G28" s="26">
        <v>6.9</v>
      </c>
      <c r="H28" s="26">
        <v>6.9</v>
      </c>
      <c r="I28" s="26">
        <v>6.5</v>
      </c>
      <c r="J28" s="27">
        <f t="shared" si="0"/>
        <v>6.766666666666667</v>
      </c>
      <c r="K28" s="27">
        <f t="shared" si="1"/>
        <v>3.2333333333333334</v>
      </c>
      <c r="L28" s="28"/>
      <c r="M28" s="29">
        <f t="shared" si="2"/>
        <v>9.233333333333334</v>
      </c>
      <c r="N28" s="26">
        <v>6</v>
      </c>
      <c r="O28" s="26">
        <v>5</v>
      </c>
      <c r="P28" s="26">
        <v>4.8</v>
      </c>
      <c r="Q28" s="26">
        <v>4.6</v>
      </c>
      <c r="R28" s="27">
        <f t="shared" si="3"/>
        <v>4.8</v>
      </c>
      <c r="S28" s="27">
        <f t="shared" si="4"/>
        <v>5.2</v>
      </c>
      <c r="T28" s="27"/>
      <c r="U28" s="27">
        <f t="shared" si="5"/>
        <v>11.2</v>
      </c>
      <c r="V28" s="30">
        <f t="shared" si="6"/>
        <v>20.433333333333334</v>
      </c>
    </row>
    <row r="29" spans="1:22" ht="15">
      <c r="A29" s="23" t="s">
        <v>137</v>
      </c>
      <c r="B29" s="54" t="s">
        <v>40</v>
      </c>
      <c r="C29" s="55">
        <v>2005</v>
      </c>
      <c r="D29" s="56" t="s">
        <v>36</v>
      </c>
      <c r="E29" s="63" t="s">
        <v>143</v>
      </c>
      <c r="F29" s="61">
        <v>3.7</v>
      </c>
      <c r="G29" s="26">
        <v>5.9</v>
      </c>
      <c r="H29" s="26">
        <v>6.3</v>
      </c>
      <c r="I29" s="26">
        <v>6.4</v>
      </c>
      <c r="J29" s="27">
        <f t="shared" si="0"/>
        <v>6.2</v>
      </c>
      <c r="K29" s="27">
        <f t="shared" si="1"/>
        <v>3.8</v>
      </c>
      <c r="L29" s="28"/>
      <c r="M29" s="29">
        <f t="shared" si="2"/>
        <v>7.5</v>
      </c>
      <c r="N29" s="26">
        <v>6</v>
      </c>
      <c r="O29" s="26">
        <v>4.4</v>
      </c>
      <c r="P29" s="26">
        <v>4</v>
      </c>
      <c r="Q29" s="26">
        <v>4.8</v>
      </c>
      <c r="R29" s="27">
        <f t="shared" si="3"/>
        <v>4.3999999999999995</v>
      </c>
      <c r="S29" s="27">
        <f t="shared" si="4"/>
        <v>5.6000000000000005</v>
      </c>
      <c r="T29" s="27"/>
      <c r="U29" s="27">
        <f t="shared" si="5"/>
        <v>11.600000000000001</v>
      </c>
      <c r="V29" s="30">
        <f t="shared" si="6"/>
        <v>19.1</v>
      </c>
    </row>
  </sheetData>
  <sheetProtection selectLockedCells="1" selectUnlockedCells="1"/>
  <mergeCells count="9">
    <mergeCell ref="A9:A10"/>
    <mergeCell ref="E5:E6"/>
    <mergeCell ref="F5:L5"/>
    <mergeCell ref="N5:T5"/>
    <mergeCell ref="V5:V6"/>
    <mergeCell ref="A5:A6"/>
    <mergeCell ref="B5:B6"/>
    <mergeCell ref="C5:C6"/>
    <mergeCell ref="D5:D6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N22" sqref="M22:N23"/>
    </sheetView>
  </sheetViews>
  <sheetFormatPr defaultColWidth="9.140625" defaultRowHeight="15"/>
  <cols>
    <col min="1" max="1" width="4.7109375" style="0" customWidth="1"/>
    <col min="2" max="2" width="21.00390625" style="0" customWidth="1"/>
    <col min="3" max="3" width="4.8515625" style="42" customWidth="1"/>
    <col min="4" max="4" width="15.421875" style="1" customWidth="1"/>
    <col min="5" max="5" width="22.140625" style="1" customWidth="1"/>
    <col min="6" max="9" width="3.57421875" style="0" customWidth="1"/>
    <col min="10" max="10" width="5.140625" style="1" customWidth="1"/>
    <col min="11" max="11" width="6.00390625" style="1" customWidth="1"/>
    <col min="12" max="12" width="3.8515625" style="0" customWidth="1"/>
    <col min="13" max="13" width="6.00390625" style="1" customWidth="1"/>
    <col min="14" max="17" width="3.57421875" style="1" customWidth="1"/>
    <col min="18" max="18" width="5.140625" style="1" customWidth="1"/>
    <col min="19" max="19" width="6.00390625" style="1" customWidth="1"/>
    <col min="20" max="20" width="5.140625" style="1" customWidth="1"/>
    <col min="21" max="21" width="6.00390625" style="1" customWidth="1"/>
    <col min="22" max="22" width="6.7109375" style="1" customWidth="1"/>
  </cols>
  <sheetData>
    <row r="1" spans="2:11" ht="23.25">
      <c r="B1" s="9" t="s">
        <v>103</v>
      </c>
      <c r="C1" s="43"/>
      <c r="D1" s="10"/>
      <c r="E1" s="10"/>
      <c r="F1" s="9"/>
      <c r="G1" s="9"/>
      <c r="H1" s="9"/>
      <c r="I1" s="9"/>
      <c r="J1" s="10"/>
      <c r="K1" s="11"/>
    </row>
    <row r="2" spans="2:10" ht="15">
      <c r="B2" s="12" t="s">
        <v>104</v>
      </c>
      <c r="C2" s="43"/>
      <c r="D2" s="14"/>
      <c r="E2" s="14"/>
      <c r="F2" s="13" t="s">
        <v>105</v>
      </c>
      <c r="G2" s="13"/>
      <c r="H2" s="13"/>
      <c r="I2" s="13"/>
      <c r="J2" s="14"/>
    </row>
    <row r="3" spans="2:5" ht="15.75">
      <c r="B3" s="16" t="s">
        <v>148</v>
      </c>
      <c r="C3" s="44"/>
      <c r="D3" s="40"/>
      <c r="E3" s="14"/>
    </row>
    <row r="5" spans="1:22" ht="12.75" customHeight="1">
      <c r="A5" s="68" t="s">
        <v>107</v>
      </c>
      <c r="B5" s="69" t="s">
        <v>108</v>
      </c>
      <c r="C5" s="70" t="s">
        <v>109</v>
      </c>
      <c r="D5" s="69" t="s">
        <v>88</v>
      </c>
      <c r="E5" s="64" t="s">
        <v>110</v>
      </c>
      <c r="F5" s="65" t="s">
        <v>81</v>
      </c>
      <c r="G5" s="65"/>
      <c r="H5" s="65"/>
      <c r="I5" s="65"/>
      <c r="J5" s="65"/>
      <c r="K5" s="65"/>
      <c r="L5" s="65"/>
      <c r="M5" s="18"/>
      <c r="N5" s="66" t="s">
        <v>112</v>
      </c>
      <c r="O5" s="66"/>
      <c r="P5" s="66"/>
      <c r="Q5" s="66"/>
      <c r="R5" s="66"/>
      <c r="S5" s="66"/>
      <c r="T5" s="66"/>
      <c r="U5" s="18"/>
      <c r="V5" s="67" t="s">
        <v>113</v>
      </c>
    </row>
    <row r="6" spans="1:22" ht="36">
      <c r="A6" s="68"/>
      <c r="B6" s="69"/>
      <c r="C6" s="70"/>
      <c r="D6" s="69"/>
      <c r="E6" s="64"/>
      <c r="F6" s="19" t="s">
        <v>114</v>
      </c>
      <c r="G6" s="19" t="s">
        <v>89</v>
      </c>
      <c r="H6" s="19" t="s">
        <v>90</v>
      </c>
      <c r="I6" s="19" t="s">
        <v>91</v>
      </c>
      <c r="J6" s="20" t="s">
        <v>115</v>
      </c>
      <c r="K6" s="19" t="s">
        <v>116</v>
      </c>
      <c r="L6" s="21" t="s">
        <v>117</v>
      </c>
      <c r="M6" s="22" t="s">
        <v>118</v>
      </c>
      <c r="N6" s="19" t="s">
        <v>114</v>
      </c>
      <c r="O6" s="19" t="s">
        <v>89</v>
      </c>
      <c r="P6" s="19" t="s">
        <v>90</v>
      </c>
      <c r="Q6" s="19" t="s">
        <v>91</v>
      </c>
      <c r="R6" s="20" t="s">
        <v>115</v>
      </c>
      <c r="S6" s="19" t="s">
        <v>116</v>
      </c>
      <c r="T6" s="20" t="s">
        <v>117</v>
      </c>
      <c r="U6" s="19" t="s">
        <v>119</v>
      </c>
      <c r="V6" s="67"/>
    </row>
    <row r="7" spans="1:22" ht="15">
      <c r="A7" s="23" t="s">
        <v>92</v>
      </c>
      <c r="B7" s="6" t="s">
        <v>56</v>
      </c>
      <c r="C7" s="41">
        <v>2003</v>
      </c>
      <c r="D7" s="3" t="s">
        <v>1</v>
      </c>
      <c r="E7" s="8" t="s">
        <v>150</v>
      </c>
      <c r="F7" s="26">
        <v>5.4</v>
      </c>
      <c r="G7" s="26">
        <v>2.6</v>
      </c>
      <c r="H7" s="26">
        <v>2.8</v>
      </c>
      <c r="I7" s="26">
        <v>3</v>
      </c>
      <c r="J7" s="27">
        <f aca="true" t="shared" si="0" ref="J7:J15">SUM(G7+H7+I7)/3</f>
        <v>2.8000000000000003</v>
      </c>
      <c r="K7" s="27">
        <f aca="true" t="shared" si="1" ref="K7:K15">SUM(10-J7)</f>
        <v>7.199999999999999</v>
      </c>
      <c r="L7" s="28"/>
      <c r="M7" s="29">
        <f aca="true" t="shared" si="2" ref="M7:M15">SUM(F7+K7-L7)</f>
        <v>12.6</v>
      </c>
      <c r="N7" s="26">
        <v>6.6</v>
      </c>
      <c r="O7" s="26">
        <v>1.9</v>
      </c>
      <c r="P7" s="26">
        <v>2.1</v>
      </c>
      <c r="Q7" s="26">
        <v>1.5</v>
      </c>
      <c r="R7" s="27">
        <f aca="true" t="shared" si="3" ref="R7:R15">SUM(O7+P7+Q7)/3</f>
        <v>1.8333333333333333</v>
      </c>
      <c r="S7" s="27">
        <f aca="true" t="shared" si="4" ref="S7:S15">SUM(10-R7)</f>
        <v>8.166666666666666</v>
      </c>
      <c r="T7" s="27"/>
      <c r="U7" s="29">
        <f aca="true" t="shared" si="5" ref="U7:U15">SUM(N7+S7-T7)</f>
        <v>14.766666666666666</v>
      </c>
      <c r="V7" s="30">
        <f aca="true" t="shared" si="6" ref="V7:V15">SUM(M7+U7)</f>
        <v>27.366666666666667</v>
      </c>
    </row>
    <row r="8" spans="1:22" ht="15">
      <c r="A8" s="23" t="s">
        <v>93</v>
      </c>
      <c r="B8" s="6" t="s">
        <v>72</v>
      </c>
      <c r="C8" s="41">
        <v>2003</v>
      </c>
      <c r="D8" s="3" t="s">
        <v>36</v>
      </c>
      <c r="E8" s="8" t="s">
        <v>149</v>
      </c>
      <c r="F8" s="26">
        <v>5.4</v>
      </c>
      <c r="G8" s="26">
        <v>3.2</v>
      </c>
      <c r="H8" s="26">
        <v>2.8</v>
      </c>
      <c r="I8" s="26">
        <v>3</v>
      </c>
      <c r="J8" s="27">
        <f t="shared" si="0"/>
        <v>3</v>
      </c>
      <c r="K8" s="27">
        <f t="shared" si="1"/>
        <v>7</v>
      </c>
      <c r="L8" s="28"/>
      <c r="M8" s="29">
        <f t="shared" si="2"/>
        <v>12.4</v>
      </c>
      <c r="N8" s="26">
        <v>6.8</v>
      </c>
      <c r="O8" s="26">
        <v>2.3</v>
      </c>
      <c r="P8" s="26">
        <v>2.3</v>
      </c>
      <c r="Q8" s="26">
        <v>2</v>
      </c>
      <c r="R8" s="27">
        <f t="shared" si="3"/>
        <v>2.1999999999999997</v>
      </c>
      <c r="S8" s="27">
        <f t="shared" si="4"/>
        <v>7.800000000000001</v>
      </c>
      <c r="T8" s="27"/>
      <c r="U8" s="29">
        <f t="shared" si="5"/>
        <v>14.600000000000001</v>
      </c>
      <c r="V8" s="30">
        <f t="shared" si="6"/>
        <v>27</v>
      </c>
    </row>
    <row r="9" spans="1:22" ht="15">
      <c r="A9" s="23" t="s">
        <v>94</v>
      </c>
      <c r="B9" s="6" t="s">
        <v>68</v>
      </c>
      <c r="C9" s="24">
        <v>2004</v>
      </c>
      <c r="D9" s="3" t="s">
        <v>15</v>
      </c>
      <c r="E9" s="8" t="s">
        <v>120</v>
      </c>
      <c r="F9" s="26">
        <v>5.4</v>
      </c>
      <c r="G9" s="26">
        <v>2.7</v>
      </c>
      <c r="H9" s="26">
        <v>2.5</v>
      </c>
      <c r="I9" s="26">
        <v>2.8</v>
      </c>
      <c r="J9" s="27">
        <f t="shared" si="0"/>
        <v>2.6666666666666665</v>
      </c>
      <c r="K9" s="27">
        <f t="shared" si="1"/>
        <v>7.333333333333334</v>
      </c>
      <c r="L9" s="28"/>
      <c r="M9" s="29">
        <f t="shared" si="2"/>
        <v>12.733333333333334</v>
      </c>
      <c r="N9" s="28">
        <v>6.3</v>
      </c>
      <c r="O9" s="28">
        <v>2.7</v>
      </c>
      <c r="P9" s="28">
        <v>3.1</v>
      </c>
      <c r="Q9" s="28">
        <v>2.9</v>
      </c>
      <c r="R9" s="27">
        <f t="shared" si="3"/>
        <v>2.9000000000000004</v>
      </c>
      <c r="S9" s="27">
        <f t="shared" si="4"/>
        <v>7.1</v>
      </c>
      <c r="T9" s="27"/>
      <c r="U9" s="29">
        <f t="shared" si="5"/>
        <v>13.399999999999999</v>
      </c>
      <c r="V9" s="30">
        <f t="shared" si="6"/>
        <v>26.133333333333333</v>
      </c>
    </row>
    <row r="10" spans="1:22" ht="15">
      <c r="A10" s="23" t="s">
        <v>95</v>
      </c>
      <c r="B10" s="6" t="s">
        <v>60</v>
      </c>
      <c r="C10" s="41">
        <v>2003</v>
      </c>
      <c r="D10" s="3" t="s">
        <v>1</v>
      </c>
      <c r="E10" s="8" t="s">
        <v>150</v>
      </c>
      <c r="F10" s="26">
        <v>4.8</v>
      </c>
      <c r="G10" s="26">
        <v>2.1</v>
      </c>
      <c r="H10" s="26">
        <v>2.5</v>
      </c>
      <c r="I10" s="26">
        <v>3</v>
      </c>
      <c r="J10" s="27">
        <f t="shared" si="0"/>
        <v>2.533333333333333</v>
      </c>
      <c r="K10" s="27">
        <f t="shared" si="1"/>
        <v>7.466666666666667</v>
      </c>
      <c r="L10" s="28"/>
      <c r="M10" s="29">
        <f t="shared" si="2"/>
        <v>12.266666666666666</v>
      </c>
      <c r="N10" s="26">
        <v>6.2</v>
      </c>
      <c r="O10" s="26">
        <v>2.3</v>
      </c>
      <c r="P10" s="26">
        <v>2.5</v>
      </c>
      <c r="Q10" s="26">
        <v>2.4</v>
      </c>
      <c r="R10" s="27">
        <f t="shared" si="3"/>
        <v>2.4</v>
      </c>
      <c r="S10" s="27">
        <f t="shared" si="4"/>
        <v>7.6</v>
      </c>
      <c r="T10" s="27"/>
      <c r="U10" s="29">
        <f t="shared" si="5"/>
        <v>13.8</v>
      </c>
      <c r="V10" s="30">
        <f t="shared" si="6"/>
        <v>26.066666666666666</v>
      </c>
    </row>
    <row r="11" spans="1:22" ht="15">
      <c r="A11" s="23" t="s">
        <v>96</v>
      </c>
      <c r="B11" s="6" t="s">
        <v>58</v>
      </c>
      <c r="C11" s="41">
        <v>2003</v>
      </c>
      <c r="D11" s="3" t="s">
        <v>1</v>
      </c>
      <c r="E11" s="8" t="s">
        <v>150</v>
      </c>
      <c r="F11" s="26">
        <v>4.2</v>
      </c>
      <c r="G11" s="26">
        <v>3.3</v>
      </c>
      <c r="H11" s="26">
        <v>3</v>
      </c>
      <c r="I11" s="26">
        <v>3.8</v>
      </c>
      <c r="J11" s="27">
        <f t="shared" si="0"/>
        <v>3.3666666666666667</v>
      </c>
      <c r="K11" s="27">
        <f t="shared" si="1"/>
        <v>6.633333333333333</v>
      </c>
      <c r="L11" s="28"/>
      <c r="M11" s="29">
        <f t="shared" si="2"/>
        <v>10.833333333333332</v>
      </c>
      <c r="N11" s="26">
        <v>6.2</v>
      </c>
      <c r="O11" s="26">
        <v>2.5</v>
      </c>
      <c r="P11" s="26">
        <v>2.7</v>
      </c>
      <c r="Q11" s="26">
        <v>3</v>
      </c>
      <c r="R11" s="27">
        <f t="shared" si="3"/>
        <v>2.733333333333333</v>
      </c>
      <c r="S11" s="27">
        <f t="shared" si="4"/>
        <v>7.2666666666666675</v>
      </c>
      <c r="T11" s="27"/>
      <c r="U11" s="29">
        <f t="shared" si="5"/>
        <v>13.466666666666669</v>
      </c>
      <c r="V11" s="30">
        <f t="shared" si="6"/>
        <v>24.3</v>
      </c>
    </row>
    <row r="12" spans="1:22" ht="15">
      <c r="A12" s="23" t="s">
        <v>97</v>
      </c>
      <c r="B12" s="6" t="s">
        <v>70</v>
      </c>
      <c r="C12" s="41">
        <v>2003</v>
      </c>
      <c r="D12" s="3" t="s">
        <v>36</v>
      </c>
      <c r="E12" s="8" t="s">
        <v>149</v>
      </c>
      <c r="F12" s="26">
        <v>4.2</v>
      </c>
      <c r="G12" s="26">
        <v>3.8</v>
      </c>
      <c r="H12" s="26">
        <v>3.7</v>
      </c>
      <c r="I12" s="26">
        <v>4</v>
      </c>
      <c r="J12" s="27">
        <f t="shared" si="0"/>
        <v>3.8333333333333335</v>
      </c>
      <c r="K12" s="27">
        <f t="shared" si="1"/>
        <v>6.166666666666666</v>
      </c>
      <c r="L12" s="28"/>
      <c r="M12" s="29">
        <f t="shared" si="2"/>
        <v>10.366666666666667</v>
      </c>
      <c r="N12" s="26">
        <v>6.3</v>
      </c>
      <c r="O12" s="26">
        <v>2.8</v>
      </c>
      <c r="P12" s="26">
        <v>2.6</v>
      </c>
      <c r="Q12" s="26">
        <v>2.4</v>
      </c>
      <c r="R12" s="27">
        <f t="shared" si="3"/>
        <v>2.6</v>
      </c>
      <c r="S12" s="27">
        <f t="shared" si="4"/>
        <v>7.4</v>
      </c>
      <c r="T12" s="27"/>
      <c r="U12" s="29">
        <f t="shared" si="5"/>
        <v>13.7</v>
      </c>
      <c r="V12" s="30">
        <f t="shared" si="6"/>
        <v>24.066666666666666</v>
      </c>
    </row>
    <row r="13" spans="1:22" ht="15">
      <c r="A13" s="23" t="s">
        <v>98</v>
      </c>
      <c r="B13" s="6" t="s">
        <v>74</v>
      </c>
      <c r="C13" s="41">
        <v>2004</v>
      </c>
      <c r="D13" s="3" t="s">
        <v>19</v>
      </c>
      <c r="E13" s="8" t="s">
        <v>163</v>
      </c>
      <c r="F13" s="26">
        <v>4.2</v>
      </c>
      <c r="G13" s="26">
        <v>3.9</v>
      </c>
      <c r="H13" s="26">
        <v>4.3</v>
      </c>
      <c r="I13" s="26">
        <v>4.2</v>
      </c>
      <c r="J13" s="27">
        <f t="shared" si="0"/>
        <v>4.133333333333333</v>
      </c>
      <c r="K13" s="27">
        <f t="shared" si="1"/>
        <v>5.866666666666667</v>
      </c>
      <c r="L13" s="28"/>
      <c r="M13" s="29">
        <f t="shared" si="2"/>
        <v>10.066666666666666</v>
      </c>
      <c r="N13" s="26">
        <v>6.3</v>
      </c>
      <c r="O13" s="26">
        <v>3</v>
      </c>
      <c r="P13" s="26">
        <v>2.8</v>
      </c>
      <c r="Q13" s="26">
        <v>2.8</v>
      </c>
      <c r="R13" s="27">
        <f t="shared" si="3"/>
        <v>2.8666666666666667</v>
      </c>
      <c r="S13" s="27">
        <f t="shared" si="4"/>
        <v>7.133333333333333</v>
      </c>
      <c r="T13" s="27"/>
      <c r="U13" s="29">
        <f t="shared" si="5"/>
        <v>13.433333333333334</v>
      </c>
      <c r="V13" s="30">
        <f t="shared" si="6"/>
        <v>23.5</v>
      </c>
    </row>
    <row r="14" spans="1:22" ht="15">
      <c r="A14" s="23" t="s">
        <v>100</v>
      </c>
      <c r="B14" s="6" t="s">
        <v>66</v>
      </c>
      <c r="C14" s="24">
        <v>2004</v>
      </c>
      <c r="D14" s="3" t="s">
        <v>15</v>
      </c>
      <c r="E14" s="8" t="s">
        <v>120</v>
      </c>
      <c r="F14" s="26">
        <v>3.6</v>
      </c>
      <c r="G14" s="26">
        <v>4.6</v>
      </c>
      <c r="H14" s="26">
        <v>4.1</v>
      </c>
      <c r="I14" s="26">
        <v>5</v>
      </c>
      <c r="J14" s="27">
        <f t="shared" si="0"/>
        <v>4.566666666666666</v>
      </c>
      <c r="K14" s="27">
        <f t="shared" si="1"/>
        <v>5.433333333333334</v>
      </c>
      <c r="L14" s="28"/>
      <c r="M14" s="29">
        <f t="shared" si="2"/>
        <v>9.033333333333333</v>
      </c>
      <c r="N14" s="26">
        <v>6.2</v>
      </c>
      <c r="O14" s="26">
        <v>3.6</v>
      </c>
      <c r="P14" s="26">
        <v>3.5</v>
      </c>
      <c r="Q14" s="26">
        <v>4</v>
      </c>
      <c r="R14" s="27">
        <f t="shared" si="3"/>
        <v>3.6999999999999997</v>
      </c>
      <c r="S14" s="27">
        <f t="shared" si="4"/>
        <v>6.300000000000001</v>
      </c>
      <c r="T14" s="27"/>
      <c r="U14" s="29">
        <f t="shared" si="5"/>
        <v>12.5</v>
      </c>
      <c r="V14" s="30">
        <f t="shared" si="6"/>
        <v>21.53333333333333</v>
      </c>
    </row>
    <row r="15" spans="1:22" ht="15">
      <c r="A15" s="23" t="s">
        <v>101</v>
      </c>
      <c r="B15" s="6" t="s">
        <v>64</v>
      </c>
      <c r="C15" s="41">
        <v>2003</v>
      </c>
      <c r="D15" s="3" t="s">
        <v>1</v>
      </c>
      <c r="E15" s="8" t="s">
        <v>150</v>
      </c>
      <c r="F15" s="26">
        <v>3.6</v>
      </c>
      <c r="G15" s="26">
        <v>3.8</v>
      </c>
      <c r="H15" s="26">
        <v>3.2</v>
      </c>
      <c r="I15" s="26">
        <v>4</v>
      </c>
      <c r="J15" s="27">
        <f t="shared" si="0"/>
        <v>3.6666666666666665</v>
      </c>
      <c r="K15" s="27">
        <f t="shared" si="1"/>
        <v>6.333333333333334</v>
      </c>
      <c r="L15" s="28">
        <v>2</v>
      </c>
      <c r="M15" s="29">
        <f t="shared" si="2"/>
        <v>7.933333333333334</v>
      </c>
      <c r="N15" s="26">
        <v>6.2</v>
      </c>
      <c r="O15" s="26">
        <v>4.5</v>
      </c>
      <c r="P15" s="26">
        <v>3.7</v>
      </c>
      <c r="Q15" s="26">
        <v>3.9</v>
      </c>
      <c r="R15" s="27">
        <f t="shared" si="3"/>
        <v>4.033333333333333</v>
      </c>
      <c r="S15" s="27">
        <f t="shared" si="4"/>
        <v>5.966666666666667</v>
      </c>
      <c r="T15" s="27"/>
      <c r="U15" s="29">
        <f t="shared" si="5"/>
        <v>12.166666666666668</v>
      </c>
      <c r="V15" s="30">
        <f t="shared" si="6"/>
        <v>20.1</v>
      </c>
    </row>
  </sheetData>
  <sheetProtection selectLockedCells="1" selectUnlockedCells="1"/>
  <mergeCells count="8">
    <mergeCell ref="E5:E6"/>
    <mergeCell ref="F5:L5"/>
    <mergeCell ref="N5:T5"/>
    <mergeCell ref="V5:V6"/>
    <mergeCell ref="A5:A6"/>
    <mergeCell ref="B5:B6"/>
    <mergeCell ref="C5:C6"/>
    <mergeCell ref="D5:D6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.57421875" style="0" customWidth="1"/>
    <col min="2" max="2" width="21.00390625" style="0" customWidth="1"/>
    <col min="3" max="3" width="4.8515625" style="42" customWidth="1"/>
    <col min="4" max="4" width="14.421875" style="1" customWidth="1"/>
    <col min="5" max="5" width="22.140625" style="1" customWidth="1"/>
    <col min="6" max="9" width="3.57421875" style="0" customWidth="1"/>
    <col min="10" max="10" width="5.140625" style="1" customWidth="1"/>
    <col min="11" max="11" width="6.00390625" style="1" customWidth="1"/>
    <col min="12" max="12" width="3.8515625" style="0" customWidth="1"/>
    <col min="13" max="13" width="6.00390625" style="1" customWidth="1"/>
    <col min="14" max="17" width="3.57421875" style="1" customWidth="1"/>
    <col min="18" max="18" width="5.140625" style="1" customWidth="1"/>
    <col min="19" max="19" width="6.00390625" style="1" customWidth="1"/>
    <col min="20" max="20" width="5.140625" style="1" customWidth="1"/>
    <col min="21" max="21" width="6.00390625" style="1" customWidth="1"/>
    <col min="22" max="22" width="6.7109375" style="1" customWidth="1"/>
  </cols>
  <sheetData>
    <row r="1" spans="2:11" ht="23.25">
      <c r="B1" s="9" t="s">
        <v>103</v>
      </c>
      <c r="C1" s="43"/>
      <c r="D1" s="10"/>
      <c r="E1" s="10"/>
      <c r="F1" s="9"/>
      <c r="G1" s="9"/>
      <c r="H1" s="9"/>
      <c r="I1" s="9"/>
      <c r="J1" s="10"/>
      <c r="K1" s="11"/>
    </row>
    <row r="2" spans="2:10" ht="15">
      <c r="B2" s="12" t="s">
        <v>104</v>
      </c>
      <c r="C2" s="43"/>
      <c r="D2" s="14"/>
      <c r="E2" s="14"/>
      <c r="F2" s="13" t="s">
        <v>105</v>
      </c>
      <c r="G2" s="13"/>
      <c r="H2" s="13"/>
      <c r="I2" s="13"/>
      <c r="J2" s="14"/>
    </row>
    <row r="3" spans="2:5" ht="15.75">
      <c r="B3" s="16" t="s">
        <v>151</v>
      </c>
      <c r="C3" s="44"/>
      <c r="D3" s="40"/>
      <c r="E3" s="14"/>
    </row>
    <row r="5" spans="1:22" ht="12.75" customHeight="1">
      <c r="A5" s="68" t="s">
        <v>107</v>
      </c>
      <c r="B5" s="69" t="s">
        <v>108</v>
      </c>
      <c r="C5" s="70" t="s">
        <v>109</v>
      </c>
      <c r="D5" s="69" t="s">
        <v>88</v>
      </c>
      <c r="E5" s="64" t="s">
        <v>110</v>
      </c>
      <c r="F5" s="65" t="s">
        <v>81</v>
      </c>
      <c r="G5" s="65"/>
      <c r="H5" s="65"/>
      <c r="I5" s="65"/>
      <c r="J5" s="65"/>
      <c r="K5" s="65"/>
      <c r="L5" s="65"/>
      <c r="M5" s="18"/>
      <c r="N5" s="66" t="s">
        <v>152</v>
      </c>
      <c r="O5" s="66"/>
      <c r="P5" s="66"/>
      <c r="Q5" s="66"/>
      <c r="R5" s="66"/>
      <c r="S5" s="66"/>
      <c r="T5" s="66"/>
      <c r="U5" s="18"/>
      <c r="V5" s="67" t="s">
        <v>113</v>
      </c>
    </row>
    <row r="6" spans="1:22" ht="36">
      <c r="A6" s="68"/>
      <c r="B6" s="69"/>
      <c r="C6" s="70"/>
      <c r="D6" s="69"/>
      <c r="E6" s="64"/>
      <c r="F6" s="19" t="s">
        <v>114</v>
      </c>
      <c r="G6" s="19" t="s">
        <v>89</v>
      </c>
      <c r="H6" s="19" t="s">
        <v>90</v>
      </c>
      <c r="I6" s="19" t="s">
        <v>91</v>
      </c>
      <c r="J6" s="20" t="s">
        <v>115</v>
      </c>
      <c r="K6" s="19" t="s">
        <v>116</v>
      </c>
      <c r="L6" s="21" t="s">
        <v>117</v>
      </c>
      <c r="M6" s="22" t="s">
        <v>118</v>
      </c>
      <c r="N6" s="19" t="s">
        <v>114</v>
      </c>
      <c r="O6" s="19" t="s">
        <v>89</v>
      </c>
      <c r="P6" s="19" t="s">
        <v>90</v>
      </c>
      <c r="Q6" s="19" t="s">
        <v>91</v>
      </c>
      <c r="R6" s="20" t="s">
        <v>115</v>
      </c>
      <c r="S6" s="19" t="s">
        <v>116</v>
      </c>
      <c r="T6" s="20" t="s">
        <v>117</v>
      </c>
      <c r="U6" s="19" t="s">
        <v>119</v>
      </c>
      <c r="V6" s="67"/>
    </row>
    <row r="7" spans="1:22" ht="15">
      <c r="A7" s="23" t="s">
        <v>92</v>
      </c>
      <c r="B7" s="6" t="s">
        <v>82</v>
      </c>
      <c r="C7" s="41">
        <v>2002</v>
      </c>
      <c r="D7" s="3" t="s">
        <v>19</v>
      </c>
      <c r="E7" s="8" t="s">
        <v>153</v>
      </c>
      <c r="F7" s="26">
        <v>3.1</v>
      </c>
      <c r="G7" s="26">
        <v>2.8</v>
      </c>
      <c r="H7" s="26">
        <v>2.5</v>
      </c>
      <c r="I7" s="26">
        <v>3.2</v>
      </c>
      <c r="J7" s="27">
        <f>SUM(G7+H7+I7)/3</f>
        <v>2.8333333333333335</v>
      </c>
      <c r="K7" s="27">
        <f>SUM(10-J7)</f>
        <v>7.166666666666666</v>
      </c>
      <c r="L7" s="28"/>
      <c r="M7" s="29">
        <f>SUM(F7+K7-L7)</f>
        <v>10.266666666666666</v>
      </c>
      <c r="N7" s="26">
        <v>3.4</v>
      </c>
      <c r="O7" s="26">
        <v>3.3</v>
      </c>
      <c r="P7" s="26">
        <v>4</v>
      </c>
      <c r="Q7" s="26">
        <v>4</v>
      </c>
      <c r="R7" s="27">
        <f>SUM(O7+P7+Q7)/3</f>
        <v>3.766666666666667</v>
      </c>
      <c r="S7" s="27">
        <f>SUM(10-R7)</f>
        <v>6.2333333333333325</v>
      </c>
      <c r="T7" s="27"/>
      <c r="U7" s="29">
        <f>SUM(N7+S7-T7)</f>
        <v>9.633333333333333</v>
      </c>
      <c r="V7" s="30">
        <f>SUM(M7+U7)</f>
        <v>19.9</v>
      </c>
    </row>
    <row r="8" spans="1:22" ht="15">
      <c r="A8" s="23" t="s">
        <v>93</v>
      </c>
      <c r="B8" s="6" t="s">
        <v>87</v>
      </c>
      <c r="C8" s="41">
        <v>2002</v>
      </c>
      <c r="D8" s="3" t="s">
        <v>36</v>
      </c>
      <c r="E8" s="8" t="s">
        <v>144</v>
      </c>
      <c r="F8" s="26">
        <v>3.3</v>
      </c>
      <c r="G8" s="26">
        <v>4.2</v>
      </c>
      <c r="H8" s="26">
        <v>3.7</v>
      </c>
      <c r="I8" s="26">
        <v>3.5</v>
      </c>
      <c r="J8" s="27">
        <f>SUM(G8+H8+I8)/3</f>
        <v>3.8000000000000003</v>
      </c>
      <c r="K8" s="27">
        <f>SUM(10-J8)</f>
        <v>6.199999999999999</v>
      </c>
      <c r="L8" s="28"/>
      <c r="M8" s="29">
        <f>SUM(F8+K8-L8)</f>
        <v>9.5</v>
      </c>
      <c r="N8" s="26">
        <v>3.2</v>
      </c>
      <c r="O8" s="26">
        <v>3.8</v>
      </c>
      <c r="P8" s="26">
        <v>4.5</v>
      </c>
      <c r="Q8" s="26">
        <v>4.3</v>
      </c>
      <c r="R8" s="27">
        <f>SUM(O8+P8+Q8)/3</f>
        <v>4.2</v>
      </c>
      <c r="S8" s="27">
        <f>SUM(10-R8)</f>
        <v>5.8</v>
      </c>
      <c r="T8" s="27"/>
      <c r="U8" s="29">
        <f>SUM(N8+S8-T8)</f>
        <v>9</v>
      </c>
      <c r="V8" s="30">
        <f>SUM(M8+U8)</f>
        <v>18.5</v>
      </c>
    </row>
    <row r="9" spans="1:22" ht="15">
      <c r="A9" s="23" t="s">
        <v>94</v>
      </c>
      <c r="B9" s="6" t="s">
        <v>85</v>
      </c>
      <c r="C9" s="41">
        <v>2001</v>
      </c>
      <c r="D9" s="3" t="s">
        <v>1</v>
      </c>
      <c r="E9" s="8" t="s">
        <v>150</v>
      </c>
      <c r="F9" s="26">
        <v>3.1</v>
      </c>
      <c r="G9" s="26">
        <v>1.8</v>
      </c>
      <c r="H9" s="26">
        <v>1.7</v>
      </c>
      <c r="I9" s="26">
        <v>2</v>
      </c>
      <c r="J9" s="27">
        <f>SUM(G9+H9+I9)/3</f>
        <v>1.8333333333333333</v>
      </c>
      <c r="K9" s="27">
        <f>SUM(10-J9)</f>
        <v>8.166666666666666</v>
      </c>
      <c r="L9" s="28"/>
      <c r="M9" s="29">
        <f>SUM(F9+K9-L9)</f>
        <v>11.266666666666666</v>
      </c>
      <c r="N9" s="26">
        <v>3.6</v>
      </c>
      <c r="O9" s="26">
        <v>6.2</v>
      </c>
      <c r="P9" s="26">
        <v>6.5</v>
      </c>
      <c r="Q9" s="26">
        <v>6.6</v>
      </c>
      <c r="R9" s="27">
        <f>SUM(O9+P9+Q9)/3</f>
        <v>6.433333333333333</v>
      </c>
      <c r="S9" s="27">
        <f>SUM(10-R9)</f>
        <v>3.5666666666666673</v>
      </c>
      <c r="T9" s="27"/>
      <c r="U9" s="29">
        <f>SUM(N9+S9-T9)</f>
        <v>7.166666666666668</v>
      </c>
      <c r="V9" s="30">
        <f>SUM(M9+U9)</f>
        <v>18.433333333333334</v>
      </c>
    </row>
    <row r="10" spans="1:22" ht="15">
      <c r="A10" s="23"/>
      <c r="B10" s="6"/>
      <c r="C10" s="41"/>
      <c r="D10" s="3"/>
      <c r="E10" s="8"/>
      <c r="F10" s="26"/>
      <c r="G10" s="26"/>
      <c r="H10" s="26"/>
      <c r="I10" s="26"/>
      <c r="J10" s="27"/>
      <c r="K10" s="27"/>
      <c r="L10" s="28"/>
      <c r="M10" s="29"/>
      <c r="N10" s="26"/>
      <c r="O10" s="26"/>
      <c r="P10" s="26"/>
      <c r="Q10" s="26"/>
      <c r="R10" s="27"/>
      <c r="S10" s="27"/>
      <c r="T10" s="27"/>
      <c r="U10" s="27"/>
      <c r="V10" s="30"/>
    </row>
    <row r="11" spans="1:22" ht="15">
      <c r="A11" s="23"/>
      <c r="B11" s="6"/>
      <c r="C11" s="41"/>
      <c r="D11" s="3"/>
      <c r="E11" s="8"/>
      <c r="F11" s="26"/>
      <c r="G11" s="26"/>
      <c r="H11" s="26"/>
      <c r="I11" s="26"/>
      <c r="J11" s="27"/>
      <c r="K11" s="27"/>
      <c r="L11" s="28"/>
      <c r="M11" s="29"/>
      <c r="N11" s="26"/>
      <c r="O11" s="26"/>
      <c r="P11" s="26"/>
      <c r="Q11" s="26"/>
      <c r="R11" s="27"/>
      <c r="S11" s="27"/>
      <c r="T11" s="27"/>
      <c r="U11" s="27"/>
      <c r="V11" s="30"/>
    </row>
    <row r="12" spans="1:22" ht="15">
      <c r="A12" s="23"/>
      <c r="B12" s="6"/>
      <c r="C12" s="41"/>
      <c r="D12" s="3"/>
      <c r="E12" s="8"/>
      <c r="F12" s="26"/>
      <c r="G12" s="26"/>
      <c r="H12" s="26"/>
      <c r="I12" s="26"/>
      <c r="J12" s="27"/>
      <c r="K12" s="27"/>
      <c r="L12" s="28"/>
      <c r="M12" s="29"/>
      <c r="N12" s="26"/>
      <c r="O12" s="26"/>
      <c r="P12" s="26"/>
      <c r="Q12" s="26"/>
      <c r="R12" s="27"/>
      <c r="S12" s="27"/>
      <c r="T12" s="27"/>
      <c r="U12" s="27"/>
      <c r="V12" s="30"/>
    </row>
    <row r="13" spans="1:22" ht="15">
      <c r="A13" s="23"/>
      <c r="B13" s="6"/>
      <c r="C13" s="41"/>
      <c r="D13" s="3"/>
      <c r="E13" s="8"/>
      <c r="F13" s="26"/>
      <c r="G13" s="26"/>
      <c r="H13" s="26"/>
      <c r="I13" s="26"/>
      <c r="J13" s="27"/>
      <c r="K13" s="27"/>
      <c r="L13" s="28"/>
      <c r="M13" s="29"/>
      <c r="N13" s="26"/>
      <c r="O13" s="26"/>
      <c r="P13" s="26"/>
      <c r="Q13" s="26"/>
      <c r="R13" s="27"/>
      <c r="S13" s="27"/>
      <c r="T13" s="27"/>
      <c r="U13" s="27"/>
      <c r="V13" s="30"/>
    </row>
    <row r="14" spans="1:22" ht="15">
      <c r="A14" s="23"/>
      <c r="B14" s="6"/>
      <c r="C14" s="41"/>
      <c r="D14" s="3"/>
      <c r="E14" s="8"/>
      <c r="F14" s="26"/>
      <c r="G14" s="26"/>
      <c r="H14" s="26"/>
      <c r="I14" s="26"/>
      <c r="J14" s="27"/>
      <c r="K14" s="27"/>
      <c r="L14" s="28"/>
      <c r="M14" s="29"/>
      <c r="N14" s="26"/>
      <c r="O14" s="26"/>
      <c r="P14" s="26"/>
      <c r="Q14" s="26"/>
      <c r="R14" s="27"/>
      <c r="S14" s="27"/>
      <c r="T14" s="27"/>
      <c r="U14" s="27"/>
      <c r="V14" s="30"/>
    </row>
    <row r="15" spans="1:22" ht="15">
      <c r="A15" s="23"/>
      <c r="B15" s="2"/>
      <c r="C15" s="41"/>
      <c r="D15" s="3"/>
      <c r="E15" s="8"/>
      <c r="F15" s="26"/>
      <c r="G15" s="26"/>
      <c r="H15" s="26"/>
      <c r="I15" s="26"/>
      <c r="J15" s="27"/>
      <c r="K15" s="27"/>
      <c r="L15" s="28"/>
      <c r="M15" s="29"/>
      <c r="N15" s="26"/>
      <c r="O15" s="26"/>
      <c r="P15" s="26"/>
      <c r="Q15" s="26"/>
      <c r="R15" s="27"/>
      <c r="S15" s="27"/>
      <c r="T15" s="27"/>
      <c r="U15" s="27"/>
      <c r="V15" s="30"/>
    </row>
  </sheetData>
  <sheetProtection selectLockedCells="1" selectUnlockedCells="1"/>
  <mergeCells count="8">
    <mergeCell ref="E5:E6"/>
    <mergeCell ref="F5:L5"/>
    <mergeCell ref="N5:T5"/>
    <mergeCell ref="V5:V6"/>
    <mergeCell ref="A5:A6"/>
    <mergeCell ref="B5:B6"/>
    <mergeCell ref="C5:C6"/>
    <mergeCell ref="D5:D6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X16" sqref="X16"/>
    </sheetView>
  </sheetViews>
  <sheetFormatPr defaultColWidth="9.140625" defaultRowHeight="15"/>
  <cols>
    <col min="1" max="1" width="3.57421875" style="0" customWidth="1"/>
    <col min="2" max="2" width="21.00390625" style="0" customWidth="1"/>
    <col min="3" max="3" width="4.8515625" style="42" customWidth="1"/>
    <col min="4" max="4" width="14.421875" style="1" customWidth="1"/>
    <col min="5" max="5" width="22.140625" style="1" customWidth="1"/>
    <col min="6" max="9" width="3.57421875" style="0" customWidth="1"/>
    <col min="10" max="10" width="5.140625" style="1" customWidth="1"/>
    <col min="11" max="11" width="6.00390625" style="1" customWidth="1"/>
    <col min="12" max="12" width="3.8515625" style="0" customWidth="1"/>
    <col min="13" max="13" width="6.00390625" style="1" customWidth="1"/>
    <col min="14" max="17" width="3.57421875" style="1" customWidth="1"/>
    <col min="18" max="18" width="5.140625" style="1" customWidth="1"/>
    <col min="19" max="19" width="6.00390625" style="1" customWidth="1"/>
    <col min="20" max="20" width="5.140625" style="1" customWidth="1"/>
    <col min="21" max="21" width="6.00390625" style="1" customWidth="1"/>
    <col min="22" max="22" width="6.7109375" style="1" customWidth="1"/>
  </cols>
  <sheetData>
    <row r="1" spans="2:11" ht="23.25">
      <c r="B1" s="9" t="s">
        <v>103</v>
      </c>
      <c r="C1" s="43"/>
      <c r="D1" s="10"/>
      <c r="E1" s="10"/>
      <c r="F1" s="9"/>
      <c r="G1" s="9"/>
      <c r="H1" s="9"/>
      <c r="I1" s="9"/>
      <c r="J1" s="10"/>
      <c r="K1" s="11"/>
    </row>
    <row r="2" spans="2:10" ht="15">
      <c r="B2" s="12" t="s">
        <v>104</v>
      </c>
      <c r="C2" s="43"/>
      <c r="D2" s="14"/>
      <c r="E2" s="14"/>
      <c r="F2" s="13" t="s">
        <v>105</v>
      </c>
      <c r="G2" s="13"/>
      <c r="H2" s="13"/>
      <c r="I2" s="13"/>
      <c r="J2" s="14"/>
    </row>
    <row r="3" spans="2:5" ht="15.75">
      <c r="B3" s="16" t="s">
        <v>154</v>
      </c>
      <c r="C3" s="44"/>
      <c r="D3" s="40"/>
      <c r="E3" s="14"/>
    </row>
    <row r="5" spans="1:22" ht="12.75" customHeight="1">
      <c r="A5" s="68" t="s">
        <v>107</v>
      </c>
      <c r="B5" s="69" t="s">
        <v>108</v>
      </c>
      <c r="C5" s="70" t="s">
        <v>109</v>
      </c>
      <c r="D5" s="69" t="s">
        <v>88</v>
      </c>
      <c r="E5" s="64" t="s">
        <v>110</v>
      </c>
      <c r="F5" s="65" t="s">
        <v>81</v>
      </c>
      <c r="G5" s="65"/>
      <c r="H5" s="65"/>
      <c r="I5" s="65"/>
      <c r="J5" s="65"/>
      <c r="K5" s="65"/>
      <c r="L5" s="65"/>
      <c r="M5" s="18"/>
      <c r="N5" s="66" t="s">
        <v>152</v>
      </c>
      <c r="O5" s="66"/>
      <c r="P5" s="66"/>
      <c r="Q5" s="66"/>
      <c r="R5" s="66"/>
      <c r="S5" s="66"/>
      <c r="T5" s="66"/>
      <c r="U5" s="18"/>
      <c r="V5" s="67" t="s">
        <v>113</v>
      </c>
    </row>
    <row r="6" spans="1:22" ht="36">
      <c r="A6" s="68"/>
      <c r="B6" s="69"/>
      <c r="C6" s="70"/>
      <c r="D6" s="69"/>
      <c r="E6" s="64"/>
      <c r="F6" s="19" t="s">
        <v>114</v>
      </c>
      <c r="G6" s="19" t="s">
        <v>89</v>
      </c>
      <c r="H6" s="19" t="s">
        <v>90</v>
      </c>
      <c r="I6" s="19" t="s">
        <v>91</v>
      </c>
      <c r="J6" s="20" t="s">
        <v>115</v>
      </c>
      <c r="K6" s="19" t="s">
        <v>116</v>
      </c>
      <c r="L6" s="21" t="s">
        <v>117</v>
      </c>
      <c r="M6" s="22" t="s">
        <v>118</v>
      </c>
      <c r="N6" s="19" t="s">
        <v>114</v>
      </c>
      <c r="O6" s="19" t="s">
        <v>89</v>
      </c>
      <c r="P6" s="19" t="s">
        <v>90</v>
      </c>
      <c r="Q6" s="19" t="s">
        <v>91</v>
      </c>
      <c r="R6" s="20" t="s">
        <v>115</v>
      </c>
      <c r="S6" s="19" t="s">
        <v>116</v>
      </c>
      <c r="T6" s="20" t="s">
        <v>117</v>
      </c>
      <c r="U6" s="19" t="s">
        <v>119</v>
      </c>
      <c r="V6" s="67"/>
    </row>
    <row r="7" spans="1:22" ht="15">
      <c r="A7" s="23" t="s">
        <v>92</v>
      </c>
      <c r="B7" s="6" t="s">
        <v>78</v>
      </c>
      <c r="C7" s="45">
        <v>1996</v>
      </c>
      <c r="D7" s="3" t="s">
        <v>36</v>
      </c>
      <c r="E7" s="8" t="s">
        <v>144</v>
      </c>
      <c r="F7" s="26">
        <v>2</v>
      </c>
      <c r="G7" s="26">
        <v>2.1</v>
      </c>
      <c r="H7" s="26">
        <v>1.8</v>
      </c>
      <c r="I7" s="26">
        <v>2.1</v>
      </c>
      <c r="J7" s="27">
        <f aca="true" t="shared" si="0" ref="J7:J12">SUM(G7+H7+I7)/3</f>
        <v>2</v>
      </c>
      <c r="K7" s="27">
        <f aca="true" t="shared" si="1" ref="K7:K12">SUM(10-J7)</f>
        <v>8</v>
      </c>
      <c r="L7" s="28"/>
      <c r="M7" s="29">
        <f aca="true" t="shared" si="2" ref="M7:M12">SUM(F7+K7-L7)</f>
        <v>10</v>
      </c>
      <c r="N7" s="26">
        <v>3.1</v>
      </c>
      <c r="O7" s="26">
        <v>3.9</v>
      </c>
      <c r="P7" s="26">
        <v>4.5</v>
      </c>
      <c r="Q7" s="26">
        <v>3.6</v>
      </c>
      <c r="R7" s="27">
        <f aca="true" t="shared" si="3" ref="R7:R12">SUM(O7+P7+Q7)/3</f>
        <v>4</v>
      </c>
      <c r="S7" s="27">
        <f aca="true" t="shared" si="4" ref="S7:S12">SUM(10-R7)</f>
        <v>6</v>
      </c>
      <c r="T7" s="27"/>
      <c r="U7" s="29">
        <f aca="true" t="shared" si="5" ref="U7:U12">SUM(N7+S7-T7)</f>
        <v>9.1</v>
      </c>
      <c r="V7" s="30">
        <f aca="true" t="shared" si="6" ref="V7:V12">SUM(M7+U7)</f>
        <v>19.1</v>
      </c>
    </row>
    <row r="8" spans="1:22" ht="15">
      <c r="A8" s="23" t="s">
        <v>93</v>
      </c>
      <c r="B8" s="6" t="s">
        <v>86</v>
      </c>
      <c r="C8" s="45">
        <v>1999</v>
      </c>
      <c r="D8" s="3" t="s">
        <v>1</v>
      </c>
      <c r="E8" s="8" t="s">
        <v>150</v>
      </c>
      <c r="F8" s="26">
        <v>2.9</v>
      </c>
      <c r="G8" s="26">
        <v>2.8</v>
      </c>
      <c r="H8" s="26">
        <v>3</v>
      </c>
      <c r="I8" s="26">
        <v>3.2</v>
      </c>
      <c r="J8" s="27">
        <f t="shared" si="0"/>
        <v>3</v>
      </c>
      <c r="K8" s="27">
        <f t="shared" si="1"/>
        <v>7</v>
      </c>
      <c r="L8" s="28"/>
      <c r="M8" s="29">
        <f t="shared" si="2"/>
        <v>9.9</v>
      </c>
      <c r="N8" s="26">
        <v>3.2</v>
      </c>
      <c r="O8" s="26">
        <v>5.3</v>
      </c>
      <c r="P8" s="26">
        <v>5.8</v>
      </c>
      <c r="Q8" s="26">
        <v>5.2</v>
      </c>
      <c r="R8" s="27">
        <f t="shared" si="3"/>
        <v>5.433333333333334</v>
      </c>
      <c r="S8" s="27">
        <f t="shared" si="4"/>
        <v>4.566666666666666</v>
      </c>
      <c r="T8" s="27"/>
      <c r="U8" s="29">
        <f t="shared" si="5"/>
        <v>7.766666666666667</v>
      </c>
      <c r="V8" s="30">
        <f t="shared" si="6"/>
        <v>17.666666666666668</v>
      </c>
    </row>
    <row r="9" spans="1:22" ht="15">
      <c r="A9" s="23" t="s">
        <v>94</v>
      </c>
      <c r="B9" s="6" t="s">
        <v>76</v>
      </c>
      <c r="C9" s="45">
        <v>1997</v>
      </c>
      <c r="D9" s="3" t="s">
        <v>36</v>
      </c>
      <c r="E9" s="8" t="s">
        <v>144</v>
      </c>
      <c r="F9" s="26">
        <v>1.9</v>
      </c>
      <c r="G9" s="26">
        <v>3.6</v>
      </c>
      <c r="H9" s="26">
        <v>2.8</v>
      </c>
      <c r="I9" s="26">
        <v>3.5</v>
      </c>
      <c r="J9" s="27">
        <f t="shared" si="0"/>
        <v>3.3000000000000003</v>
      </c>
      <c r="K9" s="27">
        <f t="shared" si="1"/>
        <v>6.699999999999999</v>
      </c>
      <c r="L9" s="28"/>
      <c r="M9" s="29">
        <f t="shared" si="2"/>
        <v>8.6</v>
      </c>
      <c r="N9" s="26">
        <v>3.1</v>
      </c>
      <c r="O9" s="26">
        <v>5.5</v>
      </c>
      <c r="P9" s="26">
        <v>5.6</v>
      </c>
      <c r="Q9" s="26">
        <v>5</v>
      </c>
      <c r="R9" s="27">
        <f t="shared" si="3"/>
        <v>5.366666666666667</v>
      </c>
      <c r="S9" s="27">
        <f t="shared" si="4"/>
        <v>4.633333333333333</v>
      </c>
      <c r="T9" s="27"/>
      <c r="U9" s="29">
        <f t="shared" si="5"/>
        <v>7.7333333333333325</v>
      </c>
      <c r="V9" s="30">
        <f t="shared" si="6"/>
        <v>16.333333333333332</v>
      </c>
    </row>
    <row r="10" spans="1:22" ht="15">
      <c r="A10" s="23" t="s">
        <v>95</v>
      </c>
      <c r="B10" s="6" t="s">
        <v>75</v>
      </c>
      <c r="C10" s="45">
        <v>2000</v>
      </c>
      <c r="D10" s="3" t="s">
        <v>36</v>
      </c>
      <c r="E10" s="8" t="s">
        <v>144</v>
      </c>
      <c r="F10" s="26">
        <v>1.2</v>
      </c>
      <c r="G10" s="26">
        <v>3.8</v>
      </c>
      <c r="H10" s="26">
        <v>3.5</v>
      </c>
      <c r="I10" s="26">
        <v>3.2</v>
      </c>
      <c r="J10" s="27">
        <f t="shared" si="0"/>
        <v>3.5</v>
      </c>
      <c r="K10" s="27">
        <f t="shared" si="1"/>
        <v>6.5</v>
      </c>
      <c r="L10" s="28">
        <v>2</v>
      </c>
      <c r="M10" s="29">
        <f t="shared" si="2"/>
        <v>5.7</v>
      </c>
      <c r="N10" s="26">
        <v>2.7</v>
      </c>
      <c r="O10" s="26">
        <v>5.7</v>
      </c>
      <c r="P10" s="26">
        <v>5.7</v>
      </c>
      <c r="Q10" s="26">
        <v>5.2</v>
      </c>
      <c r="R10" s="27">
        <f t="shared" si="3"/>
        <v>5.533333333333334</v>
      </c>
      <c r="S10" s="27">
        <f t="shared" si="4"/>
        <v>4.466666666666666</v>
      </c>
      <c r="T10" s="27"/>
      <c r="U10" s="29">
        <f t="shared" si="5"/>
        <v>7.166666666666666</v>
      </c>
      <c r="V10" s="30">
        <f t="shared" si="6"/>
        <v>12.866666666666667</v>
      </c>
    </row>
    <row r="11" spans="1:22" ht="15">
      <c r="A11" s="23" t="s">
        <v>96</v>
      </c>
      <c r="B11" s="6" t="s">
        <v>83</v>
      </c>
      <c r="C11" s="45">
        <v>1998</v>
      </c>
      <c r="D11" s="3" t="s">
        <v>17</v>
      </c>
      <c r="E11" s="8" t="s">
        <v>141</v>
      </c>
      <c r="F11" s="26">
        <v>1.9</v>
      </c>
      <c r="G11" s="26">
        <v>5.8</v>
      </c>
      <c r="H11" s="26">
        <v>5.5</v>
      </c>
      <c r="I11" s="26">
        <v>5.5</v>
      </c>
      <c r="J11" s="27">
        <f t="shared" si="0"/>
        <v>5.6000000000000005</v>
      </c>
      <c r="K11" s="27">
        <f t="shared" si="1"/>
        <v>4.3999999999999995</v>
      </c>
      <c r="L11" s="28"/>
      <c r="M11" s="29">
        <f t="shared" si="2"/>
        <v>6.299999999999999</v>
      </c>
      <c r="N11" s="26">
        <v>2.6</v>
      </c>
      <c r="O11" s="26">
        <v>6.8</v>
      </c>
      <c r="P11" s="26">
        <v>7.7</v>
      </c>
      <c r="Q11" s="26">
        <v>7</v>
      </c>
      <c r="R11" s="27">
        <f t="shared" si="3"/>
        <v>7.166666666666667</v>
      </c>
      <c r="S11" s="27">
        <f t="shared" si="4"/>
        <v>2.833333333333333</v>
      </c>
      <c r="T11" s="27"/>
      <c r="U11" s="29">
        <f t="shared" si="5"/>
        <v>5.433333333333334</v>
      </c>
      <c r="V11" s="30">
        <f t="shared" si="6"/>
        <v>11.733333333333333</v>
      </c>
    </row>
    <row r="12" spans="1:22" ht="15">
      <c r="A12" s="23" t="s">
        <v>97</v>
      </c>
      <c r="B12" s="6" t="s">
        <v>84</v>
      </c>
      <c r="C12" s="45">
        <v>2000</v>
      </c>
      <c r="D12" s="3" t="s">
        <v>17</v>
      </c>
      <c r="E12" s="8" t="s">
        <v>141</v>
      </c>
      <c r="F12" s="26">
        <v>0.8</v>
      </c>
      <c r="G12" s="26">
        <v>6.8</v>
      </c>
      <c r="H12" s="26">
        <v>6</v>
      </c>
      <c r="I12" s="26">
        <v>6.5</v>
      </c>
      <c r="J12" s="27">
        <f t="shared" si="0"/>
        <v>6.433333333333334</v>
      </c>
      <c r="K12" s="27">
        <f t="shared" si="1"/>
        <v>3.5666666666666664</v>
      </c>
      <c r="L12" s="28"/>
      <c r="M12" s="29">
        <f t="shared" si="2"/>
        <v>4.366666666666666</v>
      </c>
      <c r="N12" s="28">
        <v>0.5</v>
      </c>
      <c r="O12" s="28">
        <v>5.6</v>
      </c>
      <c r="P12" s="28">
        <v>5.5</v>
      </c>
      <c r="Q12" s="28">
        <v>5.9</v>
      </c>
      <c r="R12" s="27">
        <f t="shared" si="3"/>
        <v>5.666666666666667</v>
      </c>
      <c r="S12" s="27">
        <f t="shared" si="4"/>
        <v>4.333333333333333</v>
      </c>
      <c r="T12" s="27">
        <v>4</v>
      </c>
      <c r="U12" s="29">
        <f t="shared" si="5"/>
        <v>0.833333333333333</v>
      </c>
      <c r="V12" s="30">
        <f t="shared" si="6"/>
        <v>5.199999999999999</v>
      </c>
    </row>
  </sheetData>
  <sheetProtection selectLockedCells="1" selectUnlockedCells="1"/>
  <mergeCells count="8">
    <mergeCell ref="E5:E6"/>
    <mergeCell ref="F5:L5"/>
    <mergeCell ref="N5:T5"/>
    <mergeCell ref="V5:V6"/>
    <mergeCell ref="A5:A6"/>
    <mergeCell ref="B5:B6"/>
    <mergeCell ref="C5:C6"/>
    <mergeCell ref="D5:D6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Dusan</cp:lastModifiedBy>
  <cp:lastPrinted>2013-04-27T10:00:41Z</cp:lastPrinted>
  <dcterms:modified xsi:type="dcterms:W3CDTF">2013-04-27T16:56:11Z</dcterms:modified>
  <cp:category/>
  <cp:version/>
  <cp:contentType/>
  <cp:contentStatus/>
</cp:coreProperties>
</file>